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Новая папка\Учебники2\мониторинги\"/>
    </mc:Choice>
  </mc:AlternateContent>
  <bookViews>
    <workbookView xWindow="0" yWindow="0" windowWidth="15060" windowHeight="7620"/>
  </bookViews>
  <sheets>
    <sheet name="Лист1" sheetId="1" r:id="rId1"/>
    <sheet name="Лист2" sheetId="2" r:id="rId2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5" i="2" l="1"/>
  <c r="D35" i="2" l="1"/>
  <c r="E50" i="2" l="1"/>
  <c r="F5" i="2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4" i="2"/>
  <c r="E22" i="2"/>
  <c r="E19" i="2"/>
  <c r="E12" i="2"/>
  <c r="E10" i="2"/>
  <c r="E11" i="2"/>
  <c r="E9" i="2"/>
  <c r="I27" i="1" l="1"/>
  <c r="I26" i="1"/>
  <c r="I31" i="1"/>
  <c r="I24" i="1"/>
  <c r="I40" i="1" l="1"/>
  <c r="I36" i="1"/>
  <c r="I35" i="1"/>
  <c r="I34" i="1"/>
  <c r="I33" i="1"/>
  <c r="I25" i="1"/>
</calcChain>
</file>

<file path=xl/sharedStrings.xml><?xml version="1.0" encoding="utf-8"?>
<sst xmlns="http://schemas.openxmlformats.org/spreadsheetml/2006/main" count="366" uniqueCount="151">
  <si>
    <t>Издательство</t>
  </si>
  <si>
    <t>класс</t>
  </si>
  <si>
    <t>Название учебника</t>
  </si>
  <si>
    <t>Всего</t>
  </si>
  <si>
    <t>Контин.</t>
  </si>
  <si>
    <t>Канакина В.П. Русский язык</t>
  </si>
  <si>
    <t>Моро М.И. Математика</t>
  </si>
  <si>
    <t>Климанова Л.Ф. Литературное чтение</t>
  </si>
  <si>
    <t>Плешаков А.А. Окружающий мир</t>
  </si>
  <si>
    <t>Быкова Н.И. Английский яз.</t>
  </si>
  <si>
    <t>Быкова Н.И. Английский язык</t>
  </si>
  <si>
    <t>Кураев Основы православной культуры</t>
  </si>
  <si>
    <t>Разумовская М.М. Русский язык</t>
  </si>
  <si>
    <t>Коровина В.Я. Литература</t>
  </si>
  <si>
    <t>Мерзляк А.Г. Математика</t>
  </si>
  <si>
    <t>Вигасин А.А. История Древнего мир</t>
  </si>
  <si>
    <t>Пасечник В.В. Биология</t>
  </si>
  <si>
    <t>Ваулина Ю.Г. Английский яз.</t>
  </si>
  <si>
    <t>Босова Л.Л. Информатика</t>
  </si>
  <si>
    <t>Агибалова Н.Я. История Сред.веков</t>
  </si>
  <si>
    <t>Арсентьев Н.М. История России</t>
  </si>
  <si>
    <t>Боголюбов Л.Н.  Обществознание</t>
  </si>
  <si>
    <t>Маслов А.Г. ОБЖ</t>
  </si>
  <si>
    <t>Макарычев Ю.Н. Алгебра</t>
  </si>
  <si>
    <t>Мерзляк А.Г. Алгебра /угл./</t>
  </si>
  <si>
    <t>Атанасян Л.С. Геометрия</t>
  </si>
  <si>
    <t>Юдовская А.Я. Новая история</t>
  </si>
  <si>
    <t>Пёрышкин А.В. Физика</t>
  </si>
  <si>
    <t>Латющин В.В. Биология</t>
  </si>
  <si>
    <t>Климанова О.А. География</t>
  </si>
  <si>
    <t>Алексеев А.И. География/Вертикаль</t>
  </si>
  <si>
    <t>Колесов В.Д. Биология</t>
  </si>
  <si>
    <t>Рудзитис Г.Е. Химия</t>
  </si>
  <si>
    <t>Мерзляк А.Г. Алгебра /углублённый/</t>
  </si>
  <si>
    <t>Боголюбов Л.Н. Обществознание</t>
  </si>
  <si>
    <t>Алимов Ш.А. Алгебра</t>
  </si>
  <si>
    <t>Мякишев Г.Я Физика</t>
  </si>
  <si>
    <t>Максаковский В.П. География</t>
  </si>
  <si>
    <t>Афанасьева О.В. Английский язык</t>
  </si>
  <si>
    <t>Атанасян А.И. Геометрия</t>
  </si>
  <si>
    <t>Воронцов-Вельяминов Б.А. Астрономия</t>
  </si>
  <si>
    <t>Год поступления</t>
  </si>
  <si>
    <t>Беглов Основы мировых религиозных кул</t>
  </si>
  <si>
    <t>РыбченковаЛ.М. Русский язык</t>
  </si>
  <si>
    <t>Рыбченкова Л.М. Русский язык</t>
  </si>
  <si>
    <t>Михайлов О.Н. Литература</t>
  </si>
  <si>
    <t>Сороко-Цюпа О.С. Всеобщая история</t>
  </si>
  <si>
    <t>Боголюбов Л.Н.Обществознание</t>
  </si>
  <si>
    <t>Александрова О.М. Русский язык</t>
  </si>
  <si>
    <t>Александрова О.М. Родной русский язык</t>
  </si>
  <si>
    <t>Глозман Е.С. И др. Технология</t>
  </si>
  <si>
    <t>Глозман Е.С. Технология 8-9 классы</t>
  </si>
  <si>
    <t xml:space="preserve">Климанова О.А. География /5-6 кл. </t>
  </si>
  <si>
    <t>Разумовская М.М. Русский язык. В 2-х ч.</t>
  </si>
  <si>
    <t>Поляков В.В ОБЖ /2013-60, 2014-40</t>
  </si>
  <si>
    <t>Босова Л.Л. Информатика  /2014 - 16</t>
  </si>
  <si>
    <t>Глозман  Е.С. Технология</t>
  </si>
  <si>
    <t>Пёрышкин А.В. Физика /2014 -60</t>
  </si>
  <si>
    <t>Ботвинников А.Б. Черчение /2013 - 160</t>
  </si>
  <si>
    <t xml:space="preserve">Латчук  ОБЖ </t>
  </si>
  <si>
    <t>Афанасьева О.В. Английский язык /2014</t>
  </si>
  <si>
    <t>Нечаева Н.В. Русский язык/Занкова</t>
  </si>
  <si>
    <t xml:space="preserve">Дмитриева Н.Я. Окружающий мир </t>
  </si>
  <si>
    <t>Свиридова В.Ю. Литературное чнение</t>
  </si>
  <si>
    <t>Хренников Б.О. ОБЖ</t>
  </si>
  <si>
    <t>Горинов М.М. История России В 2-х ч.</t>
  </si>
  <si>
    <t>Сведения по учебникам на      2022-23 уч. год.</t>
  </si>
  <si>
    <t>Просвещение</t>
  </si>
  <si>
    <t>Полухина В.П.  Литература. В 2-х ч.</t>
  </si>
  <si>
    <t>Коровина В.Я. Литература. В 2-х ч.</t>
  </si>
  <si>
    <t>Вентана-Граф</t>
  </si>
  <si>
    <t>Дрофа</t>
  </si>
  <si>
    <t>БИНОМ</t>
  </si>
  <si>
    <t>Ваулина Ю.Е. Английский язык</t>
  </si>
  <si>
    <t>Пасечник В.В. Биология.</t>
  </si>
  <si>
    <t>Мерзляк А.Г. Алгебра.  /угл.</t>
  </si>
  <si>
    <t>АСТ.Астрель</t>
  </si>
  <si>
    <t xml:space="preserve">Атанасян А.И. Геометрия </t>
  </si>
  <si>
    <t>Мордкович А.Г. Алгебра</t>
  </si>
  <si>
    <t>Мнемозина</t>
  </si>
  <si>
    <t>Атанасян Л.С. Геометрия /с 9 кл.</t>
  </si>
  <si>
    <t>Шемшурина  ОРКСЭ/ 2014-90</t>
  </si>
  <si>
    <t>ОВЗ</t>
  </si>
  <si>
    <t>Каменский А.А. Биология /2014 - 70</t>
  </si>
  <si>
    <t>Пёрышкин А.В. Физика/2014 - 75</t>
  </si>
  <si>
    <t xml:space="preserve">Сорока-Цюпа О.С. Новая история </t>
  </si>
  <si>
    <t>ЛебедевЮ.В. Литература /2014 - 60</t>
  </si>
  <si>
    <t>кол-во</t>
  </si>
  <si>
    <t>цена</t>
  </si>
  <si>
    <t>Нечаева Н.В.</t>
  </si>
  <si>
    <t>Русский язык</t>
  </si>
  <si>
    <t>Александрова О.М.</t>
  </si>
  <si>
    <t>Быкова Н.И.</t>
  </si>
  <si>
    <t>Коровина В.Я.</t>
  </si>
  <si>
    <t>Мерзляк А.Г.</t>
  </si>
  <si>
    <t>Математика</t>
  </si>
  <si>
    <t>Вигасин А.А.</t>
  </si>
  <si>
    <t>Биология</t>
  </si>
  <si>
    <t>Климанова О.А.</t>
  </si>
  <si>
    <t>География</t>
  </si>
  <si>
    <t>Ваулина Ю.Г.</t>
  </si>
  <si>
    <t>Технология</t>
  </si>
  <si>
    <t>Разумовская М.М.</t>
  </si>
  <si>
    <t>Арсентьев Н.М.</t>
  </si>
  <si>
    <t>Боголюбов Л.Н.</t>
  </si>
  <si>
    <t>Хренников Б.О.</t>
  </si>
  <si>
    <t>ОБЖ</t>
  </si>
  <si>
    <t>Алгебра</t>
  </si>
  <si>
    <t>Геометрия</t>
  </si>
  <si>
    <t>Всеобщая история</t>
  </si>
  <si>
    <t>Родной русский язык</t>
  </si>
  <si>
    <t>ОДНКНР</t>
  </si>
  <si>
    <t>сумма</t>
  </si>
  <si>
    <t>название учебника</t>
  </si>
  <si>
    <t xml:space="preserve">автор </t>
  </si>
  <si>
    <t>Свиридова В.Ю</t>
  </si>
  <si>
    <t>Дмитриева Н.Я</t>
  </si>
  <si>
    <t xml:space="preserve">Окружающий мир </t>
  </si>
  <si>
    <t>Русский язык/Занкова</t>
  </si>
  <si>
    <t>Литературное чнение</t>
  </si>
  <si>
    <t>Александрова О.М</t>
  </si>
  <si>
    <t>Английский язык</t>
  </si>
  <si>
    <t xml:space="preserve">Климанова О.А. </t>
  </si>
  <si>
    <t>География. 5-6</t>
  </si>
  <si>
    <t>Пасечник В.В.</t>
  </si>
  <si>
    <t>Литература</t>
  </si>
  <si>
    <t>Макарычев Ю.Н.</t>
  </si>
  <si>
    <t>Атанасян Л.С.</t>
  </si>
  <si>
    <t>История России</t>
  </si>
  <si>
    <t>Юдовская А.Я.</t>
  </si>
  <si>
    <t>Обществохнание</t>
  </si>
  <si>
    <t>Пёрышкин А.В.</t>
  </si>
  <si>
    <t>Физика</t>
  </si>
  <si>
    <t>Ботвинников А.Б.</t>
  </si>
  <si>
    <t>Черчение. 8,9 кл.</t>
  </si>
  <si>
    <t>Афанасьева О.В.</t>
  </si>
  <si>
    <t>Заказ учебников на 2022-23 уч. год</t>
  </si>
  <si>
    <t>Для слабовидящих</t>
  </si>
  <si>
    <t xml:space="preserve">Русский язык. В </t>
  </si>
  <si>
    <t xml:space="preserve">Литература. В 5-ти ч. </t>
  </si>
  <si>
    <t>Английский язык. В 4-х ч.</t>
  </si>
  <si>
    <t>История Др.м. В 3-х ч.</t>
  </si>
  <si>
    <t>География.</t>
  </si>
  <si>
    <t>Биология. Введение в биол</t>
  </si>
  <si>
    <t>Цирюлик Н.А.</t>
  </si>
  <si>
    <t>Мордкович А.Г.</t>
  </si>
  <si>
    <t>Горинов О.В.</t>
  </si>
  <si>
    <t>Арсентьев Н.М. История России. В 2-х ч.</t>
  </si>
  <si>
    <t xml:space="preserve">Климанова О.А. География.  5-6 классов </t>
  </si>
  <si>
    <t>Горинов М.М.  История России.В 2-х ч.</t>
  </si>
  <si>
    <t>Моро М.И. Математикаю В 2-х ч.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</si>
</sst>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₽&quot;_-;\-* #,##0.00\ &quot;₽&quot;_-;_-* &quot;-&quot;??\ &quot;₽&quot;_-;_-@_-"/>
  </numFmts>
  <fonts count="10" x14ac:knownFonts="1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7" fillId="0" borderId="0" applyFont="0" applyFill="0" applyBorder="0" applyAlignment="0" applyProtection="0"/>
  </cellStyleXfs>
  <cellXfs count="86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1" fillId="0" borderId="0" xfId="0" applyFont="1"/>
    <xf numFmtId="0" fontId="1" fillId="0" borderId="0" xfId="0" applyFont="1" applyFill="1"/>
    <xf numFmtId="0" fontId="1" fillId="2" borderId="1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left" vertical="center"/>
    </xf>
    <xf numFmtId="0" fontId="1" fillId="4" borderId="5" xfId="0" applyFont="1" applyFill="1" applyBorder="1"/>
    <xf numFmtId="0" fontId="1" fillId="2" borderId="6" xfId="0" applyFont="1" applyFill="1" applyBorder="1" applyAlignment="1">
      <alignment horizontal="center"/>
    </xf>
    <xf numFmtId="0" fontId="1" fillId="4" borderId="0" xfId="0" applyFont="1" applyFill="1"/>
    <xf numFmtId="0" fontId="3" fillId="0" borderId="8" xfId="0" applyFont="1" applyFill="1" applyBorder="1" applyAlignment="1">
      <alignment horizontal="center"/>
    </xf>
    <xf numFmtId="0" fontId="1" fillId="0" borderId="8" xfId="0" applyFont="1" applyFill="1" applyBorder="1"/>
    <xf numFmtId="0" fontId="1" fillId="3" borderId="8" xfId="0" applyFont="1" applyFill="1" applyBorder="1"/>
    <xf numFmtId="0" fontId="1" fillId="4" borderId="8" xfId="0" applyFont="1" applyFill="1" applyBorder="1"/>
    <xf numFmtId="0" fontId="0" fillId="0" borderId="8" xfId="0" applyBorder="1"/>
    <xf numFmtId="0" fontId="0" fillId="0" borderId="8" xfId="0" applyFill="1" applyBorder="1"/>
    <xf numFmtId="0" fontId="0" fillId="0" borderId="0" xfId="0" applyFill="1"/>
    <xf numFmtId="0" fontId="1" fillId="0" borderId="8" xfId="0" applyFont="1" applyFill="1" applyBorder="1" applyAlignment="1">
      <alignment horizontal="left"/>
    </xf>
    <xf numFmtId="0" fontId="1" fillId="0" borderId="1" xfId="0" applyFont="1" applyFill="1" applyBorder="1"/>
    <xf numFmtId="0" fontId="1" fillId="3" borderId="1" xfId="0" applyFont="1" applyFill="1" applyBorder="1"/>
    <xf numFmtId="0" fontId="0" fillId="0" borderId="1" xfId="0" applyBorder="1"/>
    <xf numFmtId="0" fontId="1" fillId="3" borderId="9" xfId="0" applyFont="1" applyFill="1" applyBorder="1" applyAlignment="1">
      <alignment horizontal="center"/>
    </xf>
    <xf numFmtId="0" fontId="1" fillId="0" borderId="7" xfId="0" applyFont="1" applyFill="1" applyBorder="1"/>
    <xf numFmtId="0" fontId="1" fillId="5" borderId="8" xfId="0" applyFont="1" applyFill="1" applyBorder="1"/>
    <xf numFmtId="0" fontId="1" fillId="5" borderId="8" xfId="0" applyFont="1" applyFill="1" applyBorder="1" applyAlignment="1">
      <alignment horizontal="left"/>
    </xf>
    <xf numFmtId="0" fontId="1" fillId="2" borderId="9" xfId="0" applyFont="1" applyFill="1" applyBorder="1"/>
    <xf numFmtId="0" fontId="1" fillId="2" borderId="7" xfId="0" applyFont="1" applyFill="1" applyBorder="1"/>
    <xf numFmtId="0" fontId="3" fillId="0" borderId="7" xfId="0" applyFont="1" applyFill="1" applyBorder="1" applyAlignment="1">
      <alignment horizontal="center"/>
    </xf>
    <xf numFmtId="0" fontId="1" fillId="3" borderId="7" xfId="0" applyFont="1" applyFill="1" applyBorder="1"/>
    <xf numFmtId="0" fontId="1" fillId="4" borderId="7" xfId="0" applyFont="1" applyFill="1" applyBorder="1"/>
    <xf numFmtId="0" fontId="0" fillId="0" borderId="7" xfId="0" applyBorder="1"/>
    <xf numFmtId="0" fontId="3" fillId="0" borderId="11" xfId="0" applyFont="1" applyFill="1" applyBorder="1" applyAlignment="1">
      <alignment horizontal="center"/>
    </xf>
    <xf numFmtId="0" fontId="1" fillId="0" borderId="11" xfId="0" applyFont="1" applyFill="1" applyBorder="1"/>
    <xf numFmtId="0" fontId="1" fillId="3" borderId="11" xfId="0" applyFont="1" applyFill="1" applyBorder="1"/>
    <xf numFmtId="0" fontId="1" fillId="4" borderId="11" xfId="0" applyFont="1" applyFill="1" applyBorder="1"/>
    <xf numFmtId="0" fontId="0" fillId="0" borderId="11" xfId="0" applyBorder="1"/>
    <xf numFmtId="0" fontId="3" fillId="0" borderId="1" xfId="0" applyFont="1" applyFill="1" applyBorder="1" applyAlignment="1">
      <alignment horizontal="center"/>
    </xf>
    <xf numFmtId="0" fontId="1" fillId="4" borderId="1" xfId="0" applyFont="1" applyFill="1" applyBorder="1"/>
    <xf numFmtId="0" fontId="1" fillId="0" borderId="7" xfId="0" applyFont="1" applyFill="1" applyBorder="1" applyAlignment="1">
      <alignment horizontal="left"/>
    </xf>
    <xf numFmtId="0" fontId="3" fillId="0" borderId="12" xfId="0" applyFont="1" applyFill="1" applyBorder="1" applyAlignment="1">
      <alignment horizontal="center"/>
    </xf>
    <xf numFmtId="0" fontId="1" fillId="0" borderId="12" xfId="0" applyFont="1" applyFill="1" applyBorder="1"/>
    <xf numFmtId="0" fontId="1" fillId="3" borderId="12" xfId="0" applyFont="1" applyFill="1" applyBorder="1"/>
    <xf numFmtId="0" fontId="1" fillId="4" borderId="12" xfId="0" applyFont="1" applyFill="1" applyBorder="1"/>
    <xf numFmtId="0" fontId="0" fillId="0" borderId="12" xfId="0" applyBorder="1"/>
    <xf numFmtId="0" fontId="0" fillId="0" borderId="7" xfId="0" applyFill="1" applyBorder="1"/>
    <xf numFmtId="0" fontId="0" fillId="0" borderId="13" xfId="0" applyBorder="1"/>
    <xf numFmtId="0" fontId="1" fillId="5" borderId="11" xfId="0" applyFont="1" applyFill="1" applyBorder="1"/>
    <xf numFmtId="0" fontId="0" fillId="0" borderId="0" xfId="0" applyAlignment="1">
      <alignment horizontal="center"/>
    </xf>
    <xf numFmtId="0" fontId="6" fillId="0" borderId="0" xfId="0" applyFont="1"/>
    <xf numFmtId="0" fontId="6" fillId="0" borderId="8" xfId="0" applyFont="1" applyBorder="1" applyAlignment="1">
      <alignment horizontal="center"/>
    </xf>
    <xf numFmtId="0" fontId="0" fillId="0" borderId="8" xfId="0" applyBorder="1" applyAlignment="1">
      <alignment horizontal="center"/>
    </xf>
    <xf numFmtId="44" fontId="0" fillId="0" borderId="8" xfId="1" applyFont="1" applyBorder="1"/>
    <xf numFmtId="0" fontId="8" fillId="0" borderId="8" xfId="0" applyFont="1" applyFill="1" applyBorder="1" applyAlignment="1">
      <alignment horizontal="center"/>
    </xf>
    <xf numFmtId="0" fontId="4" fillId="0" borderId="8" xfId="0" applyFont="1" applyFill="1" applyBorder="1"/>
    <xf numFmtId="0" fontId="9" fillId="0" borderId="8" xfId="0" applyFont="1" applyFill="1" applyBorder="1"/>
    <xf numFmtId="0" fontId="9" fillId="0" borderId="0" xfId="0" applyFont="1" applyFill="1"/>
    <xf numFmtId="0" fontId="4" fillId="3" borderId="7" xfId="0" applyFont="1" applyFill="1" applyBorder="1"/>
    <xf numFmtId="0" fontId="0" fillId="0" borderId="0" xfId="0" applyBorder="1" applyAlignment="1">
      <alignment horizontal="center"/>
    </xf>
    <xf numFmtId="0" fontId="6" fillId="0" borderId="0" xfId="0" applyFont="1" applyBorder="1"/>
    <xf numFmtId="0" fontId="0" fillId="0" borderId="0" xfId="0" applyBorder="1"/>
    <xf numFmtId="44" fontId="0" fillId="0" borderId="0" xfId="1" applyFont="1" applyBorder="1"/>
    <xf numFmtId="0" fontId="6" fillId="0" borderId="0" xfId="0" applyFont="1" applyBorder="1" applyAlignment="1">
      <alignment horizontal="center"/>
    </xf>
    <xf numFmtId="44" fontId="6" fillId="0" borderId="0" xfId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44" fontId="7" fillId="0" borderId="0" xfId="1" applyFont="1" applyBorder="1" applyAlignment="1">
      <alignment horizontal="center"/>
    </xf>
    <xf numFmtId="44" fontId="7" fillId="0" borderId="0" xfId="1" applyFont="1" applyBorder="1"/>
    <xf numFmtId="0" fontId="0" fillId="0" borderId="0" xfId="0" applyFill="1" applyBorder="1"/>
    <xf numFmtId="44" fontId="0" fillId="0" borderId="0" xfId="1" applyFont="1" applyFill="1" applyBorder="1"/>
    <xf numFmtId="44" fontId="6" fillId="0" borderId="0" xfId="1" applyFont="1" applyBorder="1"/>
    <xf numFmtId="44" fontId="6" fillId="0" borderId="0" xfId="0" applyNumberFormat="1" applyFont="1" applyBorder="1"/>
    <xf numFmtId="0" fontId="0" fillId="5" borderId="8" xfId="0" applyFill="1" applyBorder="1"/>
    <xf numFmtId="0" fontId="0" fillId="0" borderId="6" xfId="0" applyFill="1" applyBorder="1"/>
    <xf numFmtId="44" fontId="0" fillId="0" borderId="8" xfId="0" applyNumberFormat="1" applyBorder="1"/>
    <xf numFmtId="44" fontId="0" fillId="0" borderId="0" xfId="0" applyNumberFormat="1"/>
    <xf numFmtId="0" fontId="0" fillId="0" borderId="1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1" xfId="0" applyFont="1" applyFill="1" applyBorder="1"/>
    <xf numFmtId="0" fontId="1" fillId="2" borderId="7" xfId="0" applyFont="1" applyFill="1" applyBorder="1" applyAlignment="1">
      <alignment horizontal="center"/>
    </xf>
    <xf numFmtId="0" fontId="5" fillId="0" borderId="1" xfId="0" applyFont="1" applyBorder="1"/>
    <xf numFmtId="0" fontId="0" fillId="3" borderId="1" xfId="0" applyFill="1" applyBorder="1"/>
    <xf numFmtId="0" fontId="0" fillId="0" borderId="10" xfId="0" applyBorder="1"/>
    <xf numFmtId="0" fontId="5" fillId="5" borderId="8" xfId="0" applyFont="1" applyFill="1" applyBorder="1"/>
  </cellXfs>
  <cellStyles count="2">
    <cellStyle name="Денежный" xfId="1" builtinId="4"/>
    <cellStyle name="Обычный" xfId="0" builtinId="0"/>
  </cellStyles>
  <dxfs count="0"/>
  <tableStyles count="0" defaultTableStyle="TableStyleMedium2" defaultPivotStyle="PivotStyleLight16"/>
  <colors>
    <mruColors>
      <color rgb="FFCCFFFF"/>
      <color rgb="FFFFCCFF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53"/>
  <sheetViews>
    <sheetView tabSelected="1" zoomScaleNormal="100" workbookViewId="0">
      <selection activeCell="O8" sqref="O8"/>
    </sheetView>
  </sheetViews>
  <sheetFormatPr defaultRowHeight="15" x14ac:dyDescent="0.25"/>
  <cols>
    <col min="1" max="1" width="5.7109375" customWidth="1"/>
    <col min="2" max="2" width="38.140625" customWidth="1"/>
    <col min="3" max="8" width="4.7109375" customWidth="1"/>
    <col min="9" max="9" width="9" customWidth="1"/>
    <col min="10" max="10" width="10.7109375" customWidth="1"/>
    <col min="11" max="11" width="14.42578125" customWidth="1"/>
    <col min="14" max="14" width="15.28515625" customWidth="1"/>
    <col min="15" max="15" width="19.85546875" customWidth="1"/>
    <col min="17" max="17" width="12.5703125" customWidth="1"/>
    <col min="18" max="18" width="16.85546875" customWidth="1"/>
  </cols>
  <sheetData>
    <row r="1" spans="1:18" x14ac:dyDescent="0.25">
      <c r="A1" s="1"/>
      <c r="B1" s="2" t="s">
        <v>66</v>
      </c>
      <c r="C1" s="3"/>
      <c r="D1" s="3"/>
      <c r="E1" s="3"/>
      <c r="F1" s="3"/>
      <c r="G1" s="3"/>
      <c r="H1" s="3"/>
      <c r="I1" s="3"/>
      <c r="J1" s="4"/>
      <c r="M1" s="57"/>
      <c r="N1" s="58"/>
      <c r="O1" s="59"/>
      <c r="P1" s="59"/>
      <c r="Q1" s="60"/>
      <c r="R1" s="60"/>
    </row>
    <row r="2" spans="1:18" x14ac:dyDescent="0.25">
      <c r="A2" s="5"/>
      <c r="B2" s="80"/>
      <c r="C2" s="77" t="s">
        <v>41</v>
      </c>
      <c r="D2" s="78"/>
      <c r="E2" s="78"/>
      <c r="F2" s="78"/>
      <c r="G2" s="78"/>
      <c r="H2" s="79"/>
      <c r="I2" s="6"/>
      <c r="J2" s="7"/>
      <c r="K2" s="75" t="s">
        <v>0</v>
      </c>
      <c r="M2" s="61"/>
      <c r="N2" s="61"/>
      <c r="O2" s="61"/>
      <c r="P2" s="61"/>
      <c r="Q2" s="62"/>
      <c r="R2" s="62"/>
    </row>
    <row r="3" spans="1:18" x14ac:dyDescent="0.25">
      <c r="A3" s="8" t="s">
        <v>1</v>
      </c>
      <c r="B3" s="81" t="s">
        <v>2</v>
      </c>
      <c r="C3" s="25">
        <v>2017</v>
      </c>
      <c r="D3" s="26">
        <v>2018</v>
      </c>
      <c r="E3" s="26">
        <v>2019</v>
      </c>
      <c r="F3" s="26">
        <v>2020</v>
      </c>
      <c r="G3" s="25">
        <v>2021</v>
      </c>
      <c r="H3" s="25">
        <v>2022</v>
      </c>
      <c r="I3" s="21" t="s">
        <v>3</v>
      </c>
      <c r="J3" s="9" t="s">
        <v>4</v>
      </c>
      <c r="K3" s="76"/>
      <c r="M3" s="63"/>
      <c r="N3" s="64"/>
      <c r="O3" s="64"/>
      <c r="P3" s="64"/>
      <c r="Q3" s="65"/>
      <c r="R3" s="66"/>
    </row>
    <row r="4" spans="1:18" ht="15.75" x14ac:dyDescent="0.25">
      <c r="A4" s="10">
        <v>1</v>
      </c>
      <c r="B4" s="11" t="s">
        <v>5</v>
      </c>
      <c r="C4" s="22">
        <v>75</v>
      </c>
      <c r="D4" s="22"/>
      <c r="E4" s="22"/>
      <c r="F4" s="22"/>
      <c r="G4" s="22"/>
      <c r="H4" s="22"/>
      <c r="I4" s="12">
        <v>75</v>
      </c>
      <c r="J4" s="13">
        <v>55</v>
      </c>
      <c r="K4" s="14" t="s">
        <v>67</v>
      </c>
      <c r="M4" s="63"/>
      <c r="N4" s="64"/>
      <c r="O4" s="64"/>
      <c r="P4" s="64"/>
      <c r="Q4" s="65"/>
      <c r="R4" s="66"/>
    </row>
    <row r="5" spans="1:18" ht="15.75" x14ac:dyDescent="0.25">
      <c r="A5" s="10"/>
      <c r="B5" s="11" t="s">
        <v>49</v>
      </c>
      <c r="C5" s="22"/>
      <c r="D5" s="22"/>
      <c r="E5" s="22"/>
      <c r="F5" s="22">
        <v>70</v>
      </c>
      <c r="G5" s="22"/>
      <c r="H5" s="22"/>
      <c r="I5" s="12">
        <v>70</v>
      </c>
      <c r="J5" s="13">
        <v>110</v>
      </c>
      <c r="K5" s="14" t="s">
        <v>67</v>
      </c>
      <c r="M5" s="63"/>
      <c r="N5" s="64"/>
      <c r="O5" s="64"/>
      <c r="P5" s="64"/>
      <c r="Q5" s="65"/>
      <c r="R5" s="66"/>
    </row>
    <row r="6" spans="1:18" ht="15.75" x14ac:dyDescent="0.25">
      <c r="A6" s="10"/>
      <c r="B6" s="11" t="s">
        <v>150</v>
      </c>
      <c r="C6" s="11">
        <v>75</v>
      </c>
      <c r="D6" s="11"/>
      <c r="E6" s="11"/>
      <c r="F6" s="11"/>
      <c r="G6" s="11"/>
      <c r="H6" s="11"/>
      <c r="I6" s="12">
        <v>75</v>
      </c>
      <c r="J6" s="13">
        <v>55</v>
      </c>
      <c r="K6" s="14" t="s">
        <v>67</v>
      </c>
      <c r="M6" s="57"/>
      <c r="N6" s="59"/>
      <c r="O6" s="59"/>
      <c r="P6" s="59"/>
      <c r="Q6" s="60"/>
      <c r="R6" s="60"/>
    </row>
    <row r="7" spans="1:18" ht="15.75" x14ac:dyDescent="0.25">
      <c r="A7" s="10"/>
      <c r="B7" s="11" t="s">
        <v>7</v>
      </c>
      <c r="C7" s="11">
        <v>75</v>
      </c>
      <c r="D7" s="11"/>
      <c r="E7" s="11"/>
      <c r="F7" s="11"/>
      <c r="G7" s="11"/>
      <c r="H7" s="11"/>
      <c r="I7" s="12">
        <v>75</v>
      </c>
      <c r="J7" s="13">
        <v>55</v>
      </c>
      <c r="K7" s="14" t="s">
        <v>67</v>
      </c>
      <c r="M7" s="57"/>
      <c r="N7" s="59"/>
      <c r="O7" s="59"/>
      <c r="P7" s="59"/>
      <c r="Q7" s="60"/>
      <c r="R7" s="60"/>
    </row>
    <row r="8" spans="1:18" ht="15.75" x14ac:dyDescent="0.25">
      <c r="A8" s="10"/>
      <c r="B8" s="11" t="s">
        <v>8</v>
      </c>
      <c r="C8" s="11">
        <v>75</v>
      </c>
      <c r="D8" s="11"/>
      <c r="E8" s="11"/>
      <c r="F8" s="11"/>
      <c r="G8" s="11"/>
      <c r="H8" s="11"/>
      <c r="I8" s="12">
        <v>75</v>
      </c>
      <c r="J8" s="13">
        <v>55</v>
      </c>
      <c r="K8" s="14" t="s">
        <v>67</v>
      </c>
      <c r="M8" s="57"/>
      <c r="N8" s="59"/>
      <c r="O8" s="59"/>
      <c r="P8" s="59"/>
      <c r="Q8" s="60"/>
      <c r="R8" s="60"/>
    </row>
    <row r="9" spans="1:18" ht="15.75" x14ac:dyDescent="0.25">
      <c r="A9" s="10"/>
      <c r="B9" s="11" t="s">
        <v>61</v>
      </c>
      <c r="C9" s="11"/>
      <c r="D9" s="11"/>
      <c r="E9" s="11"/>
      <c r="F9" s="11"/>
      <c r="G9" s="11">
        <v>62</v>
      </c>
      <c r="H9" s="11"/>
      <c r="I9" s="12">
        <v>62</v>
      </c>
      <c r="J9" s="13">
        <v>55</v>
      </c>
      <c r="K9" s="14" t="s">
        <v>67</v>
      </c>
      <c r="M9" s="57"/>
      <c r="N9" s="59"/>
      <c r="O9" s="59"/>
      <c r="P9" s="59"/>
      <c r="Q9" s="60"/>
      <c r="R9" s="60"/>
    </row>
    <row r="10" spans="1:18" ht="15.75" x14ac:dyDescent="0.25">
      <c r="A10" s="10"/>
      <c r="B10" s="11" t="s">
        <v>63</v>
      </c>
      <c r="C10" s="11"/>
      <c r="D10" s="11"/>
      <c r="E10" s="11"/>
      <c r="F10" s="11"/>
      <c r="G10" s="11">
        <v>62</v>
      </c>
      <c r="H10" s="11"/>
      <c r="I10" s="12">
        <v>62</v>
      </c>
      <c r="J10" s="13">
        <v>55</v>
      </c>
      <c r="K10" s="14" t="s">
        <v>67</v>
      </c>
      <c r="M10" s="57"/>
      <c r="N10" s="59"/>
      <c r="O10" s="59"/>
      <c r="P10" s="59"/>
      <c r="Q10" s="60"/>
      <c r="R10" s="60"/>
    </row>
    <row r="11" spans="1:18" ht="15.75" x14ac:dyDescent="0.25">
      <c r="A11" s="10"/>
      <c r="B11" s="11" t="s">
        <v>62</v>
      </c>
      <c r="C11" s="11"/>
      <c r="D11" s="11"/>
      <c r="E11" s="11"/>
      <c r="F11" s="11"/>
      <c r="G11" s="11">
        <v>62</v>
      </c>
      <c r="H11" s="11"/>
      <c r="I11" s="12">
        <v>62</v>
      </c>
      <c r="J11" s="13">
        <v>55</v>
      </c>
      <c r="K11" s="14" t="s">
        <v>67</v>
      </c>
      <c r="M11" s="57"/>
      <c r="N11" s="59"/>
      <c r="O11" s="59"/>
      <c r="P11" s="59"/>
      <c r="Q11" s="60"/>
      <c r="R11" s="60"/>
    </row>
    <row r="12" spans="1:18" ht="16.5" thickBot="1" x14ac:dyDescent="0.3">
      <c r="A12" s="31"/>
      <c r="B12" s="45"/>
      <c r="C12" s="32"/>
      <c r="D12" s="32"/>
      <c r="E12" s="32"/>
      <c r="F12" s="32"/>
      <c r="G12" s="32"/>
      <c r="H12" s="32"/>
      <c r="I12" s="33"/>
      <c r="J12" s="34"/>
      <c r="K12" s="35"/>
      <c r="M12" s="57"/>
      <c r="N12" s="59"/>
      <c r="O12" s="59"/>
      <c r="P12" s="59"/>
      <c r="Q12" s="60"/>
      <c r="R12" s="60"/>
    </row>
    <row r="13" spans="1:18" ht="15.75" x14ac:dyDescent="0.25">
      <c r="A13" s="10">
        <v>2</v>
      </c>
      <c r="B13" s="11" t="s">
        <v>9</v>
      </c>
      <c r="C13" s="11">
        <v>12</v>
      </c>
      <c r="D13" s="11">
        <v>10</v>
      </c>
      <c r="E13" s="11">
        <v>3</v>
      </c>
      <c r="F13" s="11">
        <v>135</v>
      </c>
      <c r="G13" s="11"/>
      <c r="H13" s="11"/>
      <c r="I13" s="12">
        <v>135</v>
      </c>
      <c r="J13" s="13">
        <v>122</v>
      </c>
      <c r="K13" s="14" t="s">
        <v>67</v>
      </c>
      <c r="M13" s="57"/>
      <c r="N13" s="59"/>
      <c r="O13" s="59"/>
      <c r="P13" s="59"/>
      <c r="Q13" s="60"/>
      <c r="R13" s="60"/>
    </row>
    <row r="14" spans="1:18" ht="15.75" x14ac:dyDescent="0.25">
      <c r="A14" s="10"/>
      <c r="B14" s="11" t="s">
        <v>5</v>
      </c>
      <c r="C14" s="11"/>
      <c r="D14" s="11">
        <v>80</v>
      </c>
      <c r="E14" s="11"/>
      <c r="F14" s="11"/>
      <c r="G14" s="11"/>
      <c r="H14" s="11"/>
      <c r="I14" s="12">
        <v>80</v>
      </c>
      <c r="J14" s="13">
        <v>61</v>
      </c>
      <c r="K14" s="14" t="s">
        <v>67</v>
      </c>
      <c r="M14" s="57"/>
      <c r="N14" s="59"/>
      <c r="O14" s="59"/>
      <c r="P14" s="59"/>
      <c r="Q14" s="60"/>
      <c r="R14" s="60"/>
    </row>
    <row r="15" spans="1:18" ht="15.75" x14ac:dyDescent="0.25">
      <c r="A15" s="10"/>
      <c r="B15" s="11" t="s">
        <v>48</v>
      </c>
      <c r="C15" s="11"/>
      <c r="D15" s="11"/>
      <c r="E15" s="11"/>
      <c r="F15" s="11"/>
      <c r="G15" s="11">
        <v>70</v>
      </c>
      <c r="H15" s="11"/>
      <c r="I15" s="12">
        <v>70</v>
      </c>
      <c r="J15" s="13">
        <v>122</v>
      </c>
      <c r="K15" s="14" t="s">
        <v>67</v>
      </c>
      <c r="M15" s="57"/>
      <c r="N15" s="59"/>
      <c r="O15" s="59"/>
      <c r="P15" s="59"/>
      <c r="Q15" s="60"/>
      <c r="R15" s="60"/>
    </row>
    <row r="16" spans="1:18" ht="15.75" x14ac:dyDescent="0.25">
      <c r="A16" s="10"/>
      <c r="B16" s="11" t="s">
        <v>6</v>
      </c>
      <c r="C16" s="11"/>
      <c r="D16" s="11">
        <v>80</v>
      </c>
      <c r="E16" s="11"/>
      <c r="F16" s="11"/>
      <c r="G16" s="11"/>
      <c r="H16" s="11"/>
      <c r="I16" s="12">
        <v>80</v>
      </c>
      <c r="J16" s="13">
        <v>61</v>
      </c>
      <c r="K16" s="14" t="s">
        <v>67</v>
      </c>
      <c r="M16" s="57"/>
      <c r="N16" s="59"/>
      <c r="O16" s="59"/>
      <c r="P16" s="59"/>
      <c r="Q16" s="60"/>
      <c r="R16" s="60"/>
    </row>
    <row r="17" spans="1:18" ht="15.75" x14ac:dyDescent="0.25">
      <c r="A17" s="10"/>
      <c r="B17" s="11" t="s">
        <v>7</v>
      </c>
      <c r="C17" s="11"/>
      <c r="D17" s="11">
        <v>80</v>
      </c>
      <c r="E17" s="11"/>
      <c r="F17" s="11"/>
      <c r="G17" s="11"/>
      <c r="H17" s="11"/>
      <c r="I17" s="12">
        <v>80</v>
      </c>
      <c r="J17" s="13">
        <v>61</v>
      </c>
      <c r="K17" s="14" t="s">
        <v>67</v>
      </c>
      <c r="M17" s="57"/>
      <c r="N17" s="59"/>
      <c r="O17" s="59"/>
      <c r="P17" s="59"/>
      <c r="Q17" s="60"/>
      <c r="R17" s="68"/>
    </row>
    <row r="18" spans="1:18" ht="15.75" x14ac:dyDescent="0.25">
      <c r="A18" s="10"/>
      <c r="B18" s="11" t="s">
        <v>8</v>
      </c>
      <c r="C18" s="11"/>
      <c r="D18" s="11">
        <v>80</v>
      </c>
      <c r="E18" s="11"/>
      <c r="F18" s="11"/>
      <c r="G18" s="11"/>
      <c r="H18" s="11"/>
      <c r="I18" s="12">
        <v>80</v>
      </c>
      <c r="J18" s="13">
        <v>61</v>
      </c>
      <c r="K18" s="14" t="s">
        <v>67</v>
      </c>
      <c r="M18" s="57"/>
      <c r="N18" s="59"/>
      <c r="O18" s="59"/>
      <c r="P18" s="59"/>
      <c r="Q18" s="60"/>
      <c r="R18" s="60"/>
    </row>
    <row r="19" spans="1:18" ht="15.75" x14ac:dyDescent="0.25">
      <c r="A19" s="10"/>
      <c r="B19" s="11" t="s">
        <v>61</v>
      </c>
      <c r="C19" s="11"/>
      <c r="D19" s="11"/>
      <c r="E19" s="11"/>
      <c r="F19" s="11"/>
      <c r="G19" s="11"/>
      <c r="H19" s="11">
        <v>70</v>
      </c>
      <c r="I19" s="12">
        <v>70</v>
      </c>
      <c r="J19" s="13">
        <v>61</v>
      </c>
      <c r="K19" s="14" t="s">
        <v>67</v>
      </c>
      <c r="M19" s="57"/>
      <c r="N19" s="59"/>
      <c r="O19" s="59"/>
      <c r="P19" s="59"/>
      <c r="Q19" s="60"/>
      <c r="R19" s="60"/>
    </row>
    <row r="20" spans="1:18" ht="15.75" x14ac:dyDescent="0.25">
      <c r="A20" s="10"/>
      <c r="B20" s="11" t="s">
        <v>63</v>
      </c>
      <c r="C20" s="11"/>
      <c r="D20" s="11"/>
      <c r="E20" s="11"/>
      <c r="F20" s="11"/>
      <c r="G20" s="11"/>
      <c r="H20" s="11">
        <v>70</v>
      </c>
      <c r="I20" s="12">
        <v>70</v>
      </c>
      <c r="J20" s="13">
        <v>61</v>
      </c>
      <c r="K20" s="14" t="s">
        <v>67</v>
      </c>
      <c r="M20" s="57"/>
      <c r="N20" s="59"/>
      <c r="O20" s="59"/>
      <c r="P20" s="59"/>
      <c r="Q20" s="60"/>
      <c r="R20" s="60"/>
    </row>
    <row r="21" spans="1:18" ht="15.75" x14ac:dyDescent="0.25">
      <c r="A21" s="10"/>
      <c r="B21" s="11" t="s">
        <v>62</v>
      </c>
      <c r="C21" s="11"/>
      <c r="D21" s="11"/>
      <c r="E21" s="11"/>
      <c r="F21" s="11"/>
      <c r="G21" s="11"/>
      <c r="H21" s="11">
        <v>70</v>
      </c>
      <c r="I21" s="12">
        <v>70</v>
      </c>
      <c r="J21" s="13">
        <v>61</v>
      </c>
      <c r="K21" s="14" t="s">
        <v>67</v>
      </c>
      <c r="M21" s="57"/>
      <c r="N21" s="59"/>
      <c r="O21" s="59"/>
      <c r="P21" s="59"/>
      <c r="Q21" s="60"/>
      <c r="R21" s="60"/>
    </row>
    <row r="22" spans="1:18" ht="15.75" thickBot="1" x14ac:dyDescent="0.3">
      <c r="A22" s="35"/>
      <c r="B22" s="35"/>
      <c r="C22" s="35"/>
      <c r="D22" s="35"/>
      <c r="E22" s="35"/>
      <c r="F22" s="35"/>
      <c r="G22" s="35"/>
      <c r="H22" s="35"/>
      <c r="I22" s="33"/>
      <c r="J22" s="34"/>
      <c r="K22" s="35"/>
      <c r="M22" s="57"/>
      <c r="N22" s="59"/>
      <c r="O22" s="59"/>
      <c r="P22" s="59"/>
      <c r="Q22" s="60"/>
      <c r="R22" s="60"/>
    </row>
    <row r="23" spans="1:18" ht="15.75" x14ac:dyDescent="0.25">
      <c r="A23" s="10">
        <v>3</v>
      </c>
      <c r="B23" s="11" t="s">
        <v>49</v>
      </c>
      <c r="C23" s="11"/>
      <c r="D23" s="11"/>
      <c r="E23" s="11"/>
      <c r="F23" s="11"/>
      <c r="G23" s="11"/>
      <c r="H23" s="11">
        <v>70</v>
      </c>
      <c r="I23" s="12">
        <v>70</v>
      </c>
      <c r="J23" s="13">
        <v>124</v>
      </c>
      <c r="K23" s="15" t="s">
        <v>67</v>
      </c>
      <c r="M23" s="57"/>
      <c r="N23" s="67"/>
      <c r="O23" s="59"/>
      <c r="P23" s="59"/>
      <c r="Q23" s="60"/>
      <c r="R23" s="60"/>
    </row>
    <row r="24" spans="1:18" ht="15.75" x14ac:dyDescent="0.25">
      <c r="A24" s="10"/>
      <c r="B24" s="11" t="s">
        <v>5</v>
      </c>
      <c r="C24" s="11">
        <v>55</v>
      </c>
      <c r="D24" s="11"/>
      <c r="E24" s="11">
        <v>75</v>
      </c>
      <c r="F24" s="11"/>
      <c r="G24" s="11">
        <v>10</v>
      </c>
      <c r="H24" s="11"/>
      <c r="I24" s="12">
        <f>SUM(C24:G24)</f>
        <v>140</v>
      </c>
      <c r="J24" s="13">
        <v>61</v>
      </c>
      <c r="K24" s="15" t="s">
        <v>67</v>
      </c>
      <c r="M24" s="57"/>
      <c r="N24" s="59"/>
      <c r="O24" s="59"/>
      <c r="P24" s="59"/>
      <c r="Q24" s="60"/>
      <c r="R24" s="60"/>
    </row>
    <row r="25" spans="1:18" ht="15.75" x14ac:dyDescent="0.25">
      <c r="A25" s="10"/>
      <c r="B25" s="11" t="s">
        <v>6</v>
      </c>
      <c r="C25" s="11">
        <v>55</v>
      </c>
      <c r="D25" s="11"/>
      <c r="E25" s="11">
        <v>75</v>
      </c>
      <c r="F25" s="11"/>
      <c r="G25" s="11"/>
      <c r="H25" s="11"/>
      <c r="I25" s="12">
        <f>SUM(C25:F25)</f>
        <v>130</v>
      </c>
      <c r="J25" s="13">
        <v>61</v>
      </c>
      <c r="K25" s="15" t="s">
        <v>67</v>
      </c>
      <c r="M25" s="57"/>
      <c r="N25" s="59"/>
      <c r="O25" s="59"/>
      <c r="P25" s="59"/>
      <c r="Q25" s="60"/>
      <c r="R25" s="60"/>
    </row>
    <row r="26" spans="1:18" ht="15.75" x14ac:dyDescent="0.25">
      <c r="A26" s="10"/>
      <c r="B26" s="11" t="s">
        <v>7</v>
      </c>
      <c r="C26" s="11">
        <v>55</v>
      </c>
      <c r="D26" s="11"/>
      <c r="E26" s="11">
        <v>75</v>
      </c>
      <c r="F26" s="11"/>
      <c r="G26" s="11">
        <v>10</v>
      </c>
      <c r="H26" s="11"/>
      <c r="I26" s="12">
        <f>SUM(C26:G26)</f>
        <v>140</v>
      </c>
      <c r="J26" s="13">
        <v>61</v>
      </c>
      <c r="K26" s="15" t="s">
        <v>67</v>
      </c>
      <c r="M26" s="57"/>
      <c r="N26" s="67"/>
      <c r="O26" s="59"/>
      <c r="P26" s="59"/>
      <c r="Q26" s="60"/>
      <c r="R26" s="60"/>
    </row>
    <row r="27" spans="1:18" ht="15.75" x14ac:dyDescent="0.25">
      <c r="A27" s="10"/>
      <c r="B27" s="11" t="s">
        <v>8</v>
      </c>
      <c r="C27" s="11">
        <v>55</v>
      </c>
      <c r="D27" s="11"/>
      <c r="E27" s="11">
        <v>75</v>
      </c>
      <c r="F27" s="11"/>
      <c r="G27" s="11">
        <v>10</v>
      </c>
      <c r="H27" s="11"/>
      <c r="I27" s="12">
        <f>SUM(C27:G27)</f>
        <v>140</v>
      </c>
      <c r="J27" s="13">
        <v>61</v>
      </c>
      <c r="K27" s="15" t="s">
        <v>67</v>
      </c>
      <c r="M27" s="57"/>
      <c r="N27" s="59"/>
      <c r="O27" s="59"/>
      <c r="P27" s="59"/>
      <c r="Q27" s="60"/>
      <c r="R27" s="60"/>
    </row>
    <row r="28" spans="1:18" ht="15.75" x14ac:dyDescent="0.25">
      <c r="A28" s="10"/>
      <c r="B28" s="11" t="s">
        <v>61</v>
      </c>
      <c r="C28" s="11"/>
      <c r="D28" s="11"/>
      <c r="E28" s="11"/>
      <c r="F28" s="11"/>
      <c r="G28" s="11"/>
      <c r="H28" s="11">
        <v>70</v>
      </c>
      <c r="I28" s="12">
        <v>70</v>
      </c>
      <c r="J28" s="13">
        <v>61</v>
      </c>
      <c r="K28" s="15" t="s">
        <v>67</v>
      </c>
      <c r="M28" s="57"/>
      <c r="N28" s="59"/>
      <c r="O28" s="59"/>
      <c r="P28" s="59"/>
      <c r="Q28" s="60"/>
      <c r="R28" s="60"/>
    </row>
    <row r="29" spans="1:18" ht="15.75" x14ac:dyDescent="0.25">
      <c r="A29" s="10"/>
      <c r="B29" s="11" t="s">
        <v>63</v>
      </c>
      <c r="C29" s="11"/>
      <c r="D29" s="11"/>
      <c r="E29" s="11"/>
      <c r="F29" s="11"/>
      <c r="G29" s="11"/>
      <c r="H29" s="11">
        <v>70</v>
      </c>
      <c r="I29" s="12">
        <v>70</v>
      </c>
      <c r="J29" s="13">
        <v>61</v>
      </c>
      <c r="K29" s="15" t="s">
        <v>67</v>
      </c>
      <c r="M29" s="57"/>
      <c r="N29" s="59"/>
      <c r="O29" s="59"/>
      <c r="P29" s="59"/>
      <c r="Q29" s="60"/>
      <c r="R29" s="60"/>
    </row>
    <row r="30" spans="1:18" ht="15.75" x14ac:dyDescent="0.25">
      <c r="A30" s="10"/>
      <c r="B30" s="11" t="s">
        <v>62</v>
      </c>
      <c r="C30" s="11"/>
      <c r="D30" s="11"/>
      <c r="E30" s="11"/>
      <c r="F30" s="11"/>
      <c r="G30" s="11"/>
      <c r="H30" s="11">
        <v>70</v>
      </c>
      <c r="I30" s="12">
        <v>70</v>
      </c>
      <c r="J30" s="13">
        <v>61</v>
      </c>
      <c r="K30" s="15" t="s">
        <v>67</v>
      </c>
      <c r="M30" s="57"/>
      <c r="N30" s="59"/>
      <c r="O30" s="59"/>
      <c r="P30" s="59"/>
      <c r="Q30" s="60"/>
      <c r="R30" s="60"/>
    </row>
    <row r="31" spans="1:18" ht="15.75" x14ac:dyDescent="0.25">
      <c r="A31" s="10"/>
      <c r="B31" s="11" t="s">
        <v>10</v>
      </c>
      <c r="C31" s="11"/>
      <c r="D31" s="11"/>
      <c r="E31" s="11"/>
      <c r="F31" s="11"/>
      <c r="G31" s="11">
        <v>137</v>
      </c>
      <c r="H31" s="11"/>
      <c r="I31" s="12">
        <f>SUM(C31:G31)</f>
        <v>137</v>
      </c>
      <c r="J31" s="13">
        <v>122</v>
      </c>
      <c r="K31" s="15" t="s">
        <v>67</v>
      </c>
      <c r="M31" s="57"/>
      <c r="N31" s="59"/>
      <c r="O31" s="59"/>
      <c r="P31" s="59"/>
      <c r="Q31" s="60"/>
      <c r="R31" s="69"/>
    </row>
    <row r="32" spans="1:18" ht="16.5" thickBot="1" x14ac:dyDescent="0.3">
      <c r="A32" s="31"/>
      <c r="B32" s="32"/>
      <c r="C32" s="32"/>
      <c r="D32" s="32"/>
      <c r="E32" s="32"/>
      <c r="F32" s="32"/>
      <c r="G32" s="32"/>
      <c r="H32" s="32"/>
      <c r="I32" s="33"/>
      <c r="J32" s="34"/>
      <c r="K32" s="35"/>
      <c r="M32" s="57"/>
      <c r="N32" s="59"/>
      <c r="O32" s="59"/>
      <c r="P32" s="59"/>
      <c r="Q32" s="60"/>
      <c r="R32" s="60"/>
    </row>
    <row r="33" spans="1:18" s="16" customFormat="1" ht="15.75" x14ac:dyDescent="0.25">
      <c r="A33" s="27">
        <v>4</v>
      </c>
      <c r="B33" s="22" t="s">
        <v>5</v>
      </c>
      <c r="C33" s="22"/>
      <c r="D33" s="22">
        <v>55</v>
      </c>
      <c r="E33" s="22"/>
      <c r="F33" s="22">
        <v>80</v>
      </c>
      <c r="G33" s="22"/>
      <c r="H33" s="22"/>
      <c r="I33" s="28">
        <f>SUM(C33:F33)</f>
        <v>135</v>
      </c>
      <c r="J33" s="29">
        <v>130</v>
      </c>
      <c r="K33" s="44" t="s">
        <v>67</v>
      </c>
      <c r="M33" s="57"/>
      <c r="N33" s="59"/>
      <c r="O33" s="59"/>
      <c r="P33" s="59"/>
      <c r="Q33" s="60"/>
      <c r="R33" s="69"/>
    </row>
    <row r="34" spans="1:18" s="16" customFormat="1" ht="15.75" x14ac:dyDescent="0.25">
      <c r="A34" s="10"/>
      <c r="B34" s="11" t="s">
        <v>6</v>
      </c>
      <c r="C34" s="11"/>
      <c r="D34" s="11">
        <v>55</v>
      </c>
      <c r="E34" s="11"/>
      <c r="F34" s="11">
        <v>80</v>
      </c>
      <c r="G34" s="11"/>
      <c r="H34" s="11"/>
      <c r="I34" s="12">
        <f>SUM(C34:F34)</f>
        <v>135</v>
      </c>
      <c r="J34" s="13">
        <v>130</v>
      </c>
      <c r="K34" s="15" t="s">
        <v>67</v>
      </c>
      <c r="M34" s="57"/>
      <c r="N34" s="59"/>
      <c r="O34" s="59"/>
      <c r="P34" s="59"/>
      <c r="Q34" s="60"/>
      <c r="R34" s="60"/>
    </row>
    <row r="35" spans="1:18" s="16" customFormat="1" ht="15.75" x14ac:dyDescent="0.25">
      <c r="A35" s="10"/>
      <c r="B35" s="11" t="s">
        <v>7</v>
      </c>
      <c r="C35" s="11"/>
      <c r="D35" s="11">
        <v>55</v>
      </c>
      <c r="E35" s="11"/>
      <c r="F35" s="11">
        <v>80</v>
      </c>
      <c r="G35" s="11"/>
      <c r="H35" s="11"/>
      <c r="I35" s="12">
        <f>SUM(C35:F35)</f>
        <v>135</v>
      </c>
      <c r="J35" s="13">
        <v>130</v>
      </c>
      <c r="K35" s="15" t="s">
        <v>67</v>
      </c>
      <c r="M35" s="57"/>
      <c r="N35" s="59"/>
      <c r="O35" s="70"/>
      <c r="P35" s="59"/>
      <c r="Q35" s="60"/>
      <c r="R35" s="60"/>
    </row>
    <row r="36" spans="1:18" s="16" customFormat="1" ht="15.75" x14ac:dyDescent="0.25">
      <c r="A36" s="10"/>
      <c r="B36" s="11" t="s">
        <v>8</v>
      </c>
      <c r="C36" s="11"/>
      <c r="D36" s="11">
        <v>55</v>
      </c>
      <c r="E36" s="11"/>
      <c r="F36" s="11">
        <v>80</v>
      </c>
      <c r="G36" s="11"/>
      <c r="H36" s="11"/>
      <c r="I36" s="12">
        <f>SUM(C36:F36)</f>
        <v>135</v>
      </c>
      <c r="J36" s="13">
        <v>130</v>
      </c>
      <c r="K36" s="15" t="s">
        <v>67</v>
      </c>
      <c r="M36" s="67"/>
      <c r="N36" s="67"/>
      <c r="O36" s="67"/>
      <c r="P36" s="67"/>
      <c r="Q36" s="67"/>
      <c r="R36" s="67"/>
    </row>
    <row r="37" spans="1:18" s="16" customFormat="1" ht="15.75" x14ac:dyDescent="0.25">
      <c r="A37" s="10"/>
      <c r="B37" s="11" t="s">
        <v>10</v>
      </c>
      <c r="C37" s="11"/>
      <c r="D37" s="11"/>
      <c r="E37" s="11">
        <v>25</v>
      </c>
      <c r="F37" s="11"/>
      <c r="G37" s="11"/>
      <c r="H37" s="11">
        <v>110</v>
      </c>
      <c r="I37" s="12">
        <v>135</v>
      </c>
      <c r="J37" s="13">
        <v>130</v>
      </c>
      <c r="K37" s="14" t="s">
        <v>67</v>
      </c>
      <c r="M37" s="67"/>
      <c r="N37" s="67"/>
      <c r="O37" s="67"/>
      <c r="P37" s="67"/>
      <c r="Q37" s="67"/>
      <c r="R37" s="67"/>
    </row>
    <row r="38" spans="1:18" ht="15.75" x14ac:dyDescent="0.25">
      <c r="A38" s="10"/>
      <c r="B38" s="11" t="s">
        <v>81</v>
      </c>
      <c r="C38" s="11"/>
      <c r="D38" s="11"/>
      <c r="E38" s="11"/>
      <c r="F38" s="11"/>
      <c r="G38" s="11"/>
      <c r="H38" s="11"/>
      <c r="I38" s="12">
        <v>90</v>
      </c>
      <c r="J38" s="13"/>
      <c r="K38" s="14" t="s">
        <v>67</v>
      </c>
      <c r="M38" s="59"/>
      <c r="N38" s="59"/>
      <c r="O38" s="59"/>
      <c r="P38" s="59"/>
      <c r="Q38" s="59"/>
      <c r="R38" s="59"/>
    </row>
    <row r="39" spans="1:18" ht="15.75" x14ac:dyDescent="0.25">
      <c r="A39" s="10"/>
      <c r="B39" s="11" t="s">
        <v>42</v>
      </c>
      <c r="C39" s="11">
        <v>30</v>
      </c>
      <c r="D39" s="11"/>
      <c r="E39" s="11"/>
      <c r="F39" s="11"/>
      <c r="G39" s="11"/>
      <c r="H39" s="11"/>
      <c r="I39" s="12">
        <v>30</v>
      </c>
      <c r="J39" s="13"/>
      <c r="K39" s="14" t="s">
        <v>67</v>
      </c>
      <c r="M39" s="59"/>
      <c r="N39" s="59"/>
      <c r="O39" s="59"/>
      <c r="P39" s="59"/>
      <c r="Q39" s="59"/>
      <c r="R39" s="59"/>
    </row>
    <row r="40" spans="1:18" ht="15.75" x14ac:dyDescent="0.25">
      <c r="A40" s="10"/>
      <c r="B40" s="11" t="s">
        <v>11</v>
      </c>
      <c r="C40" s="11"/>
      <c r="D40" s="11"/>
      <c r="E40" s="11"/>
      <c r="F40" s="11">
        <v>35</v>
      </c>
      <c r="G40" s="11">
        <v>35</v>
      </c>
      <c r="H40" s="11"/>
      <c r="I40" s="12">
        <f>SUM(C40:F40)</f>
        <v>35</v>
      </c>
      <c r="J40" s="13"/>
      <c r="K40" s="14" t="s">
        <v>67</v>
      </c>
      <c r="M40" s="59"/>
      <c r="N40" s="59"/>
      <c r="O40" s="59"/>
      <c r="P40" s="59"/>
      <c r="Q40" s="59"/>
      <c r="R40" s="59"/>
    </row>
    <row r="41" spans="1:18" ht="16.5" thickBot="1" x14ac:dyDescent="0.3">
      <c r="A41" s="31"/>
      <c r="B41" s="32"/>
      <c r="C41" s="32"/>
      <c r="D41" s="32"/>
      <c r="E41" s="32"/>
      <c r="F41" s="32"/>
      <c r="G41" s="32"/>
      <c r="H41" s="32"/>
      <c r="I41" s="33"/>
      <c r="J41" s="34"/>
      <c r="K41" s="35"/>
      <c r="M41" s="59"/>
      <c r="N41" s="59"/>
      <c r="O41" s="59"/>
      <c r="P41" s="59"/>
      <c r="Q41" s="59"/>
      <c r="R41" s="59"/>
    </row>
    <row r="42" spans="1:18" ht="15.75" x14ac:dyDescent="0.25">
      <c r="A42" s="10">
        <v>5</v>
      </c>
      <c r="B42" s="11" t="s">
        <v>53</v>
      </c>
      <c r="C42" s="11"/>
      <c r="D42" s="11"/>
      <c r="E42" s="11"/>
      <c r="F42" s="11">
        <v>120</v>
      </c>
      <c r="G42" s="11">
        <v>10</v>
      </c>
      <c r="H42" s="11"/>
      <c r="I42" s="12">
        <v>130</v>
      </c>
      <c r="J42" s="13">
        <v>105</v>
      </c>
      <c r="K42" s="14" t="s">
        <v>67</v>
      </c>
      <c r="M42" s="59"/>
      <c r="N42" s="59"/>
      <c r="O42" s="59"/>
      <c r="P42" s="59"/>
      <c r="Q42" s="59"/>
      <c r="R42" s="59"/>
    </row>
    <row r="43" spans="1:18" ht="15.75" x14ac:dyDescent="0.25">
      <c r="A43" s="10"/>
      <c r="B43" s="11" t="s">
        <v>49</v>
      </c>
      <c r="C43" s="11"/>
      <c r="D43" s="11"/>
      <c r="E43" s="11"/>
      <c r="F43" s="11">
        <v>55</v>
      </c>
      <c r="G43" s="11"/>
      <c r="H43" s="11"/>
      <c r="I43" s="12">
        <v>55</v>
      </c>
      <c r="J43" s="13">
        <v>105</v>
      </c>
      <c r="K43" s="14" t="s">
        <v>67</v>
      </c>
      <c r="M43" s="59"/>
      <c r="N43" s="59"/>
      <c r="O43" s="59"/>
      <c r="P43" s="59"/>
      <c r="Q43" s="59"/>
      <c r="R43" s="59"/>
    </row>
    <row r="44" spans="1:18" ht="15.75" x14ac:dyDescent="0.25">
      <c r="A44" s="10"/>
      <c r="B44" s="11" t="s">
        <v>69</v>
      </c>
      <c r="C44" s="11"/>
      <c r="D44" s="11"/>
      <c r="E44" s="11"/>
      <c r="F44" s="11">
        <v>120</v>
      </c>
      <c r="G44" s="11">
        <v>10</v>
      </c>
      <c r="H44" s="11"/>
      <c r="I44" s="12">
        <v>130</v>
      </c>
      <c r="J44" s="13">
        <v>105</v>
      </c>
      <c r="K44" s="14" t="s">
        <v>67</v>
      </c>
      <c r="M44" s="59"/>
      <c r="N44" s="59"/>
      <c r="O44" s="59"/>
      <c r="P44" s="59"/>
      <c r="Q44" s="59"/>
      <c r="R44" s="59"/>
    </row>
    <row r="45" spans="1:18" ht="15.75" x14ac:dyDescent="0.25">
      <c r="A45" s="10"/>
      <c r="B45" s="11" t="s">
        <v>14</v>
      </c>
      <c r="C45" s="11">
        <v>95</v>
      </c>
      <c r="D45" s="11"/>
      <c r="E45" s="11">
        <v>5</v>
      </c>
      <c r="F45" s="11"/>
      <c r="G45" s="11">
        <v>35</v>
      </c>
      <c r="H45" s="11"/>
      <c r="I45" s="12">
        <v>135</v>
      </c>
      <c r="J45" s="13">
        <v>105</v>
      </c>
      <c r="K45" s="15" t="s">
        <v>70</v>
      </c>
      <c r="M45" s="59"/>
      <c r="N45" s="59"/>
      <c r="O45" s="59"/>
      <c r="P45" s="59"/>
      <c r="Q45" s="59"/>
      <c r="R45" s="59"/>
    </row>
    <row r="46" spans="1:18" ht="15.75" x14ac:dyDescent="0.25">
      <c r="A46" s="10"/>
      <c r="B46" s="11" t="s">
        <v>15</v>
      </c>
      <c r="C46" s="11"/>
      <c r="D46" s="11"/>
      <c r="E46" s="11">
        <v>95</v>
      </c>
      <c r="F46" s="11"/>
      <c r="G46" s="11">
        <v>35</v>
      </c>
      <c r="H46" s="11"/>
      <c r="I46" s="12">
        <v>130</v>
      </c>
      <c r="J46" s="13">
        <v>105</v>
      </c>
      <c r="K46" s="14" t="s">
        <v>67</v>
      </c>
      <c r="M46" s="59"/>
      <c r="N46" s="59"/>
      <c r="O46" s="59"/>
      <c r="P46" s="59"/>
      <c r="Q46" s="59"/>
      <c r="R46" s="59"/>
    </row>
    <row r="47" spans="1:18" ht="15.75" x14ac:dyDescent="0.25">
      <c r="A47" s="10"/>
      <c r="B47" s="11" t="s">
        <v>16</v>
      </c>
      <c r="C47" s="11"/>
      <c r="D47" s="11"/>
      <c r="E47" s="11"/>
      <c r="F47" s="11"/>
      <c r="G47" s="11">
        <v>130</v>
      </c>
      <c r="H47" s="11"/>
      <c r="I47" s="12">
        <v>130</v>
      </c>
      <c r="J47" s="13">
        <v>105</v>
      </c>
      <c r="K47" s="14" t="s">
        <v>67</v>
      </c>
      <c r="M47" s="59"/>
      <c r="N47" s="59"/>
      <c r="O47" s="59"/>
      <c r="P47" s="59"/>
      <c r="Q47" s="59"/>
      <c r="R47" s="59"/>
    </row>
    <row r="48" spans="1:18" ht="15.75" x14ac:dyDescent="0.25">
      <c r="A48" s="10"/>
      <c r="B48" s="11" t="s">
        <v>52</v>
      </c>
      <c r="C48" s="11"/>
      <c r="D48" s="11"/>
      <c r="E48" s="11"/>
      <c r="F48" s="11"/>
      <c r="G48" s="11">
        <v>20</v>
      </c>
      <c r="H48" s="11">
        <v>93</v>
      </c>
      <c r="I48" s="12">
        <v>113</v>
      </c>
      <c r="J48" s="13">
        <v>105</v>
      </c>
      <c r="K48" s="14" t="s">
        <v>67</v>
      </c>
      <c r="M48" s="59"/>
      <c r="N48" s="59"/>
      <c r="O48" s="59"/>
      <c r="P48" s="59"/>
      <c r="Q48" s="59"/>
      <c r="R48" s="59"/>
    </row>
    <row r="49" spans="1:18" ht="15.75" x14ac:dyDescent="0.25">
      <c r="A49" s="10"/>
      <c r="B49" s="11" t="s">
        <v>17</v>
      </c>
      <c r="C49" s="11"/>
      <c r="D49" s="11"/>
      <c r="E49" s="11">
        <v>15</v>
      </c>
      <c r="F49" s="11">
        <v>110</v>
      </c>
      <c r="G49" s="11">
        <v>20</v>
      </c>
      <c r="H49" s="11"/>
      <c r="I49" s="12">
        <v>130</v>
      </c>
      <c r="J49" s="13">
        <v>105</v>
      </c>
      <c r="K49" s="14" t="s">
        <v>67</v>
      </c>
      <c r="M49" s="59"/>
      <c r="N49" s="59"/>
      <c r="O49" s="59"/>
      <c r="P49" s="59"/>
      <c r="Q49" s="59"/>
      <c r="R49" s="59"/>
    </row>
    <row r="50" spans="1:18" ht="15.75" x14ac:dyDescent="0.25">
      <c r="A50" s="10"/>
      <c r="B50" s="11" t="s">
        <v>50</v>
      </c>
      <c r="C50" s="11"/>
      <c r="D50" s="11"/>
      <c r="E50" s="11"/>
      <c r="F50" s="11"/>
      <c r="G50" s="11">
        <v>20</v>
      </c>
      <c r="H50" s="11"/>
      <c r="I50" s="12">
        <v>20</v>
      </c>
      <c r="J50" s="13">
        <v>105</v>
      </c>
      <c r="K50" s="14" t="s">
        <v>67</v>
      </c>
      <c r="M50" s="59"/>
      <c r="N50" s="59"/>
      <c r="O50" s="59"/>
      <c r="P50" s="59"/>
      <c r="Q50" s="59"/>
      <c r="R50" s="59"/>
    </row>
    <row r="51" spans="1:18" ht="15.75" x14ac:dyDescent="0.25">
      <c r="A51" s="10"/>
      <c r="B51" s="11" t="s">
        <v>54</v>
      </c>
      <c r="C51" s="11"/>
      <c r="D51" s="11"/>
      <c r="E51" s="11"/>
      <c r="F51" s="11"/>
      <c r="G51" s="11"/>
      <c r="H51" s="11"/>
      <c r="I51" s="12">
        <v>105</v>
      </c>
      <c r="J51" s="13">
        <v>105</v>
      </c>
      <c r="K51" s="14" t="s">
        <v>71</v>
      </c>
      <c r="M51" s="59"/>
      <c r="N51" s="59"/>
      <c r="O51" s="59"/>
      <c r="P51" s="59"/>
      <c r="Q51" s="59"/>
      <c r="R51" s="59"/>
    </row>
    <row r="52" spans="1:18" ht="15.75" x14ac:dyDescent="0.25">
      <c r="A52" s="10"/>
      <c r="B52" s="11" t="s">
        <v>55</v>
      </c>
      <c r="C52" s="11"/>
      <c r="D52" s="11"/>
      <c r="E52" s="11"/>
      <c r="F52" s="11"/>
      <c r="G52" s="11"/>
      <c r="H52" s="11"/>
      <c r="I52" s="12">
        <v>30</v>
      </c>
      <c r="J52" s="13">
        <v>105</v>
      </c>
      <c r="K52" s="14" t="s">
        <v>72</v>
      </c>
      <c r="M52" s="59"/>
      <c r="N52" s="59"/>
      <c r="O52" s="59"/>
      <c r="P52" s="59"/>
      <c r="Q52" s="59"/>
      <c r="R52" s="59"/>
    </row>
    <row r="53" spans="1:18" ht="15.75" x14ac:dyDescent="0.25">
      <c r="A53" s="10"/>
      <c r="B53" s="11" t="s">
        <v>111</v>
      </c>
      <c r="C53" s="11"/>
      <c r="D53" s="11"/>
      <c r="E53" s="11"/>
      <c r="F53" s="11"/>
      <c r="G53" s="11"/>
      <c r="H53" s="11">
        <v>35</v>
      </c>
      <c r="I53" s="12">
        <v>35</v>
      </c>
      <c r="J53" s="13">
        <v>105</v>
      </c>
      <c r="K53" s="14" t="s">
        <v>67</v>
      </c>
      <c r="M53" s="59"/>
      <c r="N53" s="59"/>
      <c r="O53" s="59"/>
      <c r="P53" s="59"/>
      <c r="Q53" s="59"/>
      <c r="R53" s="59"/>
    </row>
    <row r="54" spans="1:18" ht="15.75" x14ac:dyDescent="0.25">
      <c r="A54" s="10"/>
      <c r="B54" s="11" t="s">
        <v>82</v>
      </c>
      <c r="C54" s="11"/>
      <c r="D54" s="11"/>
      <c r="E54" s="11"/>
      <c r="F54" s="11"/>
      <c r="G54" s="11"/>
      <c r="H54" s="11"/>
      <c r="I54" s="12">
        <v>3</v>
      </c>
      <c r="J54" s="13">
        <v>1</v>
      </c>
      <c r="K54" s="14" t="s">
        <v>67</v>
      </c>
      <c r="M54" s="59"/>
      <c r="N54" s="59"/>
      <c r="O54" s="59"/>
      <c r="P54" s="59"/>
      <c r="Q54" s="59"/>
      <c r="R54" s="59"/>
    </row>
    <row r="55" spans="1:18" ht="16.5" thickBot="1" x14ac:dyDescent="0.3">
      <c r="A55" s="31"/>
      <c r="B55" s="32"/>
      <c r="C55" s="32"/>
      <c r="D55" s="32"/>
      <c r="E55" s="32"/>
      <c r="F55" s="32"/>
      <c r="G55" s="32"/>
      <c r="H55" s="32"/>
      <c r="I55" s="33"/>
      <c r="J55" s="34"/>
      <c r="K55" s="35"/>
      <c r="M55" s="59"/>
      <c r="N55" s="59"/>
      <c r="O55" s="59"/>
      <c r="P55" s="59"/>
      <c r="Q55" s="59"/>
      <c r="R55" s="59"/>
    </row>
    <row r="56" spans="1:18" ht="15.75" x14ac:dyDescent="0.25">
      <c r="A56" s="27">
        <v>6</v>
      </c>
      <c r="B56" s="22" t="s">
        <v>53</v>
      </c>
      <c r="C56" s="22"/>
      <c r="D56" s="22"/>
      <c r="E56" s="22"/>
      <c r="F56" s="22"/>
      <c r="G56" s="22">
        <v>120</v>
      </c>
      <c r="H56" s="22"/>
      <c r="I56" s="28">
        <v>120</v>
      </c>
      <c r="J56" s="29">
        <v>104</v>
      </c>
      <c r="K56" s="30" t="s">
        <v>67</v>
      </c>
    </row>
    <row r="57" spans="1:18" ht="15.75" x14ac:dyDescent="0.25">
      <c r="A57" s="10"/>
      <c r="B57" s="11" t="s">
        <v>49</v>
      </c>
      <c r="C57" s="11"/>
      <c r="D57" s="11"/>
      <c r="E57" s="11"/>
      <c r="F57" s="11"/>
      <c r="G57" s="11">
        <v>65</v>
      </c>
      <c r="H57" s="11"/>
      <c r="I57" s="12">
        <v>65</v>
      </c>
      <c r="J57" s="29">
        <v>104</v>
      </c>
      <c r="K57" s="14" t="s">
        <v>67</v>
      </c>
    </row>
    <row r="58" spans="1:18" ht="15.75" x14ac:dyDescent="0.25">
      <c r="A58" s="10"/>
      <c r="B58" s="23" t="s">
        <v>68</v>
      </c>
      <c r="C58" s="11"/>
      <c r="D58" s="11"/>
      <c r="E58" s="11"/>
      <c r="F58" s="11"/>
      <c r="G58" s="11">
        <v>120</v>
      </c>
      <c r="H58" s="11"/>
      <c r="I58" s="12">
        <v>120</v>
      </c>
      <c r="J58" s="29">
        <v>104</v>
      </c>
      <c r="K58" s="14" t="s">
        <v>67</v>
      </c>
    </row>
    <row r="59" spans="1:18" ht="15.75" x14ac:dyDescent="0.25">
      <c r="A59" s="10"/>
      <c r="B59" s="11" t="s">
        <v>14</v>
      </c>
      <c r="C59" s="11"/>
      <c r="D59" s="11">
        <v>95</v>
      </c>
      <c r="E59" s="11"/>
      <c r="F59" s="11"/>
      <c r="G59" s="11">
        <v>25</v>
      </c>
      <c r="H59" s="11"/>
      <c r="I59" s="12">
        <v>120</v>
      </c>
      <c r="J59" s="29">
        <v>104</v>
      </c>
      <c r="K59" s="14" t="s">
        <v>70</v>
      </c>
    </row>
    <row r="60" spans="1:18" ht="15.75" x14ac:dyDescent="0.25">
      <c r="A60" s="10"/>
      <c r="B60" s="11" t="s">
        <v>19</v>
      </c>
      <c r="C60" s="11"/>
      <c r="D60" s="11">
        <v>98</v>
      </c>
      <c r="E60" s="11"/>
      <c r="F60" s="11"/>
      <c r="G60" s="11">
        <v>25</v>
      </c>
      <c r="H60" s="11"/>
      <c r="I60" s="12">
        <v>123</v>
      </c>
      <c r="J60" s="29">
        <v>104</v>
      </c>
      <c r="K60" s="14" t="s">
        <v>67</v>
      </c>
    </row>
    <row r="61" spans="1:18" ht="15.75" x14ac:dyDescent="0.25">
      <c r="A61" s="10"/>
      <c r="B61" s="11" t="s">
        <v>147</v>
      </c>
      <c r="C61" s="11"/>
      <c r="D61" s="11"/>
      <c r="E61" s="11"/>
      <c r="F61" s="11"/>
      <c r="G61" s="11">
        <v>25</v>
      </c>
      <c r="H61" s="11"/>
      <c r="I61" s="12">
        <v>120</v>
      </c>
      <c r="J61" s="29">
        <v>104</v>
      </c>
      <c r="K61" s="14" t="s">
        <v>67</v>
      </c>
    </row>
    <row r="62" spans="1:18" ht="15.75" x14ac:dyDescent="0.25">
      <c r="A62" s="10"/>
      <c r="B62" s="11" t="s">
        <v>21</v>
      </c>
      <c r="C62" s="11"/>
      <c r="D62" s="11"/>
      <c r="E62" s="11"/>
      <c r="F62" s="11"/>
      <c r="G62" s="11">
        <v>25</v>
      </c>
      <c r="H62" s="11"/>
      <c r="I62" s="12">
        <v>120</v>
      </c>
      <c r="J62" s="29">
        <v>104</v>
      </c>
      <c r="K62" s="14" t="s">
        <v>67</v>
      </c>
    </row>
    <row r="63" spans="1:18" ht="15.75" x14ac:dyDescent="0.25">
      <c r="A63" s="10"/>
      <c r="B63" s="11" t="s">
        <v>74</v>
      </c>
      <c r="C63" s="11"/>
      <c r="D63" s="11"/>
      <c r="E63" s="11"/>
      <c r="F63" s="11"/>
      <c r="G63" s="11"/>
      <c r="H63" s="11">
        <v>110</v>
      </c>
      <c r="I63" s="12">
        <v>110</v>
      </c>
      <c r="J63" s="29">
        <v>104</v>
      </c>
      <c r="K63" s="14" t="s">
        <v>71</v>
      </c>
    </row>
    <row r="64" spans="1:18" ht="15.75" x14ac:dyDescent="0.25">
      <c r="A64" s="10"/>
      <c r="B64" s="11" t="s">
        <v>148</v>
      </c>
      <c r="C64" s="11"/>
      <c r="D64" s="11"/>
      <c r="E64" s="11"/>
      <c r="F64" s="11"/>
      <c r="G64" s="11">
        <v>130</v>
      </c>
      <c r="H64" s="11"/>
      <c r="I64" s="12">
        <v>130</v>
      </c>
      <c r="J64" s="29">
        <v>104</v>
      </c>
      <c r="K64" s="14" t="s">
        <v>67</v>
      </c>
    </row>
    <row r="65" spans="1:11" ht="15.75" x14ac:dyDescent="0.25">
      <c r="A65" s="10"/>
      <c r="B65" s="11" t="s">
        <v>73</v>
      </c>
      <c r="C65" s="11"/>
      <c r="D65" s="11"/>
      <c r="E65" s="11"/>
      <c r="F65" s="11"/>
      <c r="G65" s="11">
        <v>130</v>
      </c>
      <c r="H65" s="11"/>
      <c r="I65" s="12">
        <v>130</v>
      </c>
      <c r="J65" s="29">
        <v>104</v>
      </c>
      <c r="K65" s="14" t="s">
        <v>67</v>
      </c>
    </row>
    <row r="66" spans="1:11" ht="15.75" x14ac:dyDescent="0.25">
      <c r="A66" s="10"/>
      <c r="B66" s="11" t="s">
        <v>50</v>
      </c>
      <c r="C66" s="11"/>
      <c r="D66" s="11"/>
      <c r="E66" s="11"/>
      <c r="F66" s="11"/>
      <c r="G66" s="11">
        <v>20</v>
      </c>
      <c r="H66" s="11"/>
      <c r="I66" s="12">
        <v>20</v>
      </c>
      <c r="J66" s="29">
        <v>104</v>
      </c>
      <c r="K66" s="14" t="s">
        <v>67</v>
      </c>
    </row>
    <row r="67" spans="1:11" ht="15.75" x14ac:dyDescent="0.25">
      <c r="A67" s="10"/>
      <c r="B67" s="11" t="s">
        <v>22</v>
      </c>
      <c r="C67" s="11"/>
      <c r="D67" s="11"/>
      <c r="E67" s="11"/>
      <c r="F67" s="11"/>
      <c r="G67" s="11"/>
      <c r="H67" s="11"/>
      <c r="I67" s="12">
        <v>30</v>
      </c>
      <c r="J67" s="29">
        <v>104</v>
      </c>
      <c r="K67" s="14" t="s">
        <v>71</v>
      </c>
    </row>
    <row r="68" spans="1:11" ht="15.75" x14ac:dyDescent="0.25">
      <c r="A68" s="10"/>
      <c r="B68" s="11" t="s">
        <v>111</v>
      </c>
      <c r="C68" s="11"/>
      <c r="D68" s="11"/>
      <c r="E68" s="11"/>
      <c r="F68" s="11"/>
      <c r="G68" s="11"/>
      <c r="H68" s="11">
        <v>35</v>
      </c>
      <c r="I68" s="12">
        <v>35</v>
      </c>
      <c r="J68" s="29">
        <v>104</v>
      </c>
      <c r="K68" s="14" t="s">
        <v>67</v>
      </c>
    </row>
    <row r="69" spans="1:11" ht="16.5" thickBot="1" x14ac:dyDescent="0.3">
      <c r="A69" s="31"/>
      <c r="B69" s="32"/>
      <c r="C69" s="32"/>
      <c r="D69" s="32"/>
      <c r="E69" s="32"/>
      <c r="F69" s="32"/>
      <c r="G69" s="32"/>
      <c r="H69" s="32"/>
      <c r="I69" s="33"/>
      <c r="J69" s="34"/>
      <c r="K69" s="35"/>
    </row>
    <row r="70" spans="1:11" ht="15.75" x14ac:dyDescent="0.25">
      <c r="A70" s="27">
        <v>7</v>
      </c>
      <c r="B70" s="22" t="s">
        <v>12</v>
      </c>
      <c r="C70" s="22"/>
      <c r="D70" s="22"/>
      <c r="E70" s="22"/>
      <c r="F70" s="22">
        <v>90</v>
      </c>
      <c r="G70" s="22"/>
      <c r="H70" s="22">
        <v>33</v>
      </c>
      <c r="I70" s="28">
        <v>123</v>
      </c>
      <c r="J70" s="29">
        <v>119</v>
      </c>
      <c r="K70" s="30" t="s">
        <v>67</v>
      </c>
    </row>
    <row r="71" spans="1:11" s="16" customFormat="1" ht="15.75" x14ac:dyDescent="0.25">
      <c r="A71" s="27"/>
      <c r="B71" s="22" t="s">
        <v>49</v>
      </c>
      <c r="C71" s="22"/>
      <c r="D71" s="22"/>
      <c r="E71" s="22"/>
      <c r="F71" s="22"/>
      <c r="G71" s="22"/>
      <c r="H71" s="22">
        <v>70</v>
      </c>
      <c r="I71" s="28">
        <v>70</v>
      </c>
      <c r="J71" s="29">
        <v>119</v>
      </c>
      <c r="K71" s="44" t="s">
        <v>67</v>
      </c>
    </row>
    <row r="72" spans="1:11" ht="15.75" x14ac:dyDescent="0.25">
      <c r="A72" s="10"/>
      <c r="B72" s="11" t="s">
        <v>13</v>
      </c>
      <c r="C72" s="11"/>
      <c r="D72" s="11"/>
      <c r="E72" s="11"/>
      <c r="F72" s="11">
        <v>90</v>
      </c>
      <c r="G72" s="11"/>
      <c r="H72" s="11">
        <v>33</v>
      </c>
      <c r="I72" s="12">
        <v>123</v>
      </c>
      <c r="J72" s="29">
        <v>119</v>
      </c>
      <c r="K72" s="14" t="s">
        <v>67</v>
      </c>
    </row>
    <row r="73" spans="1:11" ht="15.75" x14ac:dyDescent="0.25">
      <c r="A73" s="10"/>
      <c r="B73" s="11" t="s">
        <v>23</v>
      </c>
      <c r="C73" s="11"/>
      <c r="D73" s="11"/>
      <c r="E73" s="11">
        <v>95</v>
      </c>
      <c r="F73" s="11"/>
      <c r="G73" s="11"/>
      <c r="H73" s="11">
        <v>25</v>
      </c>
      <c r="I73" s="12">
        <v>120</v>
      </c>
      <c r="J73" s="29">
        <v>119</v>
      </c>
      <c r="K73" s="14" t="s">
        <v>67</v>
      </c>
    </row>
    <row r="74" spans="1:11" ht="15.75" x14ac:dyDescent="0.25">
      <c r="A74" s="10"/>
      <c r="B74" s="11" t="s">
        <v>24</v>
      </c>
      <c r="C74" s="11"/>
      <c r="D74" s="11">
        <v>5</v>
      </c>
      <c r="E74" s="11"/>
      <c r="F74" s="11"/>
      <c r="G74" s="11"/>
      <c r="H74" s="11"/>
      <c r="I74" s="12">
        <v>37</v>
      </c>
      <c r="J74" s="13">
        <v>0</v>
      </c>
      <c r="K74" s="14" t="s">
        <v>70</v>
      </c>
    </row>
    <row r="75" spans="1:11" ht="15.75" x14ac:dyDescent="0.25">
      <c r="A75" s="10"/>
      <c r="B75" s="11" t="s">
        <v>80</v>
      </c>
      <c r="C75" s="11"/>
      <c r="D75" s="11"/>
      <c r="E75" s="11"/>
      <c r="F75" s="11"/>
      <c r="G75" s="11"/>
      <c r="H75" s="11">
        <v>123</v>
      </c>
      <c r="I75" s="12">
        <v>80</v>
      </c>
      <c r="J75" s="13">
        <v>119</v>
      </c>
      <c r="K75" s="14" t="s">
        <v>67</v>
      </c>
    </row>
    <row r="76" spans="1:11" ht="15.75" x14ac:dyDescent="0.25">
      <c r="A76" s="10"/>
      <c r="B76" s="11" t="s">
        <v>147</v>
      </c>
      <c r="C76" s="11">
        <v>92</v>
      </c>
      <c r="D76" s="11"/>
      <c r="E76" s="11"/>
      <c r="F76" s="11"/>
      <c r="G76" s="11"/>
      <c r="H76" s="11">
        <v>33</v>
      </c>
      <c r="I76" s="12">
        <v>125</v>
      </c>
      <c r="J76" s="13">
        <v>119</v>
      </c>
      <c r="K76" s="14" t="s">
        <v>67</v>
      </c>
    </row>
    <row r="77" spans="1:11" s="67" customFormat="1" ht="15.75" x14ac:dyDescent="0.25">
      <c r="A77" s="10"/>
      <c r="B77" s="11" t="s">
        <v>26</v>
      </c>
      <c r="C77" s="11"/>
      <c r="D77" s="11"/>
      <c r="E77" s="11"/>
      <c r="F77" s="11"/>
      <c r="G77" s="11"/>
      <c r="H77" s="11">
        <v>123</v>
      </c>
      <c r="I77" s="12">
        <v>123</v>
      </c>
      <c r="J77" s="13">
        <v>119</v>
      </c>
      <c r="K77" s="15" t="s">
        <v>67</v>
      </c>
    </row>
    <row r="78" spans="1:11" ht="15.75" x14ac:dyDescent="0.25">
      <c r="A78" s="27"/>
      <c r="B78" s="22" t="s">
        <v>21</v>
      </c>
      <c r="C78" s="22">
        <v>92</v>
      </c>
      <c r="D78" s="22"/>
      <c r="E78" s="22"/>
      <c r="F78" s="22"/>
      <c r="G78" s="22"/>
      <c r="H78" s="22">
        <v>33</v>
      </c>
      <c r="I78" s="56">
        <v>125</v>
      </c>
      <c r="J78" s="13">
        <v>119</v>
      </c>
      <c r="K78" s="30" t="s">
        <v>67</v>
      </c>
    </row>
    <row r="79" spans="1:11" s="16" customFormat="1" ht="15.75" x14ac:dyDescent="0.25">
      <c r="A79" s="10"/>
      <c r="B79" s="11" t="s">
        <v>27</v>
      </c>
      <c r="C79" s="11"/>
      <c r="D79" s="11"/>
      <c r="E79" s="11"/>
      <c r="F79" s="11"/>
      <c r="G79" s="11"/>
      <c r="H79" s="22">
        <v>123</v>
      </c>
      <c r="I79" s="56">
        <v>123</v>
      </c>
      <c r="J79" s="13">
        <v>119</v>
      </c>
      <c r="K79" s="15" t="s">
        <v>71</v>
      </c>
    </row>
    <row r="80" spans="1:11" ht="15.75" x14ac:dyDescent="0.25">
      <c r="A80" s="10"/>
      <c r="B80" s="11" t="s">
        <v>28</v>
      </c>
      <c r="C80" s="11"/>
      <c r="D80" s="11"/>
      <c r="E80" s="11"/>
      <c r="F80" s="11"/>
      <c r="G80" s="11"/>
      <c r="H80" s="11"/>
      <c r="I80" s="12">
        <v>121</v>
      </c>
      <c r="J80" s="13">
        <v>119</v>
      </c>
      <c r="K80" s="14" t="s">
        <v>71</v>
      </c>
    </row>
    <row r="81" spans="1:11" ht="15.75" x14ac:dyDescent="0.25">
      <c r="A81" s="10"/>
      <c r="B81" s="11" t="s">
        <v>29</v>
      </c>
      <c r="C81" s="11">
        <v>95</v>
      </c>
      <c r="D81" s="11"/>
      <c r="E81" s="11"/>
      <c r="F81" s="11"/>
      <c r="G81" s="11"/>
      <c r="H81" s="11">
        <v>30</v>
      </c>
      <c r="I81" s="12">
        <v>125</v>
      </c>
      <c r="J81" s="13">
        <v>119</v>
      </c>
      <c r="K81" s="14" t="s">
        <v>71</v>
      </c>
    </row>
    <row r="82" spans="1:11" s="16" customFormat="1" ht="15.75" x14ac:dyDescent="0.25">
      <c r="A82" s="10"/>
      <c r="B82" s="11" t="s">
        <v>17</v>
      </c>
      <c r="C82" s="11"/>
      <c r="D82" s="11"/>
      <c r="E82" s="11"/>
      <c r="F82" s="11"/>
      <c r="G82" s="11"/>
      <c r="H82" s="11">
        <v>125</v>
      </c>
      <c r="I82" s="12">
        <v>125</v>
      </c>
      <c r="J82" s="13">
        <v>119</v>
      </c>
      <c r="K82" s="15" t="s">
        <v>67</v>
      </c>
    </row>
    <row r="83" spans="1:11" ht="15.75" x14ac:dyDescent="0.25">
      <c r="A83" s="10"/>
      <c r="B83" s="11" t="s">
        <v>56</v>
      </c>
      <c r="C83" s="11"/>
      <c r="D83" s="11"/>
      <c r="E83" s="11"/>
      <c r="F83" s="11"/>
      <c r="G83" s="11">
        <v>20</v>
      </c>
      <c r="H83" s="11"/>
      <c r="I83" s="12">
        <v>20</v>
      </c>
      <c r="J83" s="13">
        <v>119</v>
      </c>
      <c r="K83" s="14" t="s">
        <v>67</v>
      </c>
    </row>
    <row r="84" spans="1:11" ht="15.75" x14ac:dyDescent="0.25">
      <c r="A84" s="10"/>
      <c r="B84" s="11" t="s">
        <v>64</v>
      </c>
      <c r="C84" s="11"/>
      <c r="D84" s="11"/>
      <c r="E84" s="11"/>
      <c r="F84" s="11"/>
      <c r="G84" s="11">
        <v>85</v>
      </c>
      <c r="H84" s="11">
        <v>36</v>
      </c>
      <c r="I84" s="12">
        <v>121</v>
      </c>
      <c r="J84" s="13">
        <v>119</v>
      </c>
      <c r="K84" s="14" t="s">
        <v>67</v>
      </c>
    </row>
    <row r="85" spans="1:11" ht="16.5" thickBot="1" x14ac:dyDescent="0.3">
      <c r="A85" s="31"/>
      <c r="B85" s="32"/>
      <c r="C85" s="32"/>
      <c r="D85" s="32"/>
      <c r="E85" s="32"/>
      <c r="F85" s="32"/>
      <c r="G85" s="32"/>
      <c r="H85" s="32"/>
      <c r="I85" s="33"/>
      <c r="J85" s="34"/>
      <c r="K85" s="35"/>
    </row>
    <row r="86" spans="1:11" ht="15.75" x14ac:dyDescent="0.25">
      <c r="A86" s="27">
        <v>8</v>
      </c>
      <c r="B86" s="22" t="s">
        <v>12</v>
      </c>
      <c r="C86" s="22"/>
      <c r="D86" s="22">
        <v>6</v>
      </c>
      <c r="E86" s="22"/>
      <c r="F86" s="22">
        <v>90</v>
      </c>
      <c r="G86" s="22"/>
      <c r="H86" s="22"/>
      <c r="I86" s="28">
        <v>90</v>
      </c>
      <c r="J86" s="29">
        <v>81</v>
      </c>
      <c r="K86" s="30" t="s">
        <v>67</v>
      </c>
    </row>
    <row r="87" spans="1:11" ht="15.75" x14ac:dyDescent="0.25">
      <c r="A87" s="10"/>
      <c r="B87" s="11" t="s">
        <v>13</v>
      </c>
      <c r="C87" s="11"/>
      <c r="D87" s="11"/>
      <c r="E87" s="11">
        <v>95</v>
      </c>
      <c r="F87" s="11"/>
      <c r="G87" s="11"/>
      <c r="H87" s="11"/>
      <c r="I87" s="12">
        <v>95</v>
      </c>
      <c r="J87" s="29">
        <v>81</v>
      </c>
      <c r="K87" s="14" t="s">
        <v>67</v>
      </c>
    </row>
    <row r="88" spans="1:11" ht="15.75" x14ac:dyDescent="0.25">
      <c r="A88" s="10"/>
      <c r="B88" s="23" t="s">
        <v>23</v>
      </c>
      <c r="C88" s="11"/>
      <c r="D88" s="11"/>
      <c r="E88" s="11"/>
      <c r="F88" s="11"/>
      <c r="G88" s="11">
        <v>85</v>
      </c>
      <c r="H88" s="11"/>
      <c r="I88" s="12">
        <v>85</v>
      </c>
      <c r="J88" s="29">
        <v>81</v>
      </c>
      <c r="K88" s="14" t="s">
        <v>67</v>
      </c>
    </row>
    <row r="89" spans="1:11" ht="15.75" x14ac:dyDescent="0.25">
      <c r="A89" s="10"/>
      <c r="B89" s="11" t="s">
        <v>75</v>
      </c>
      <c r="C89" s="11">
        <v>30</v>
      </c>
      <c r="D89" s="11"/>
      <c r="E89" s="11">
        <v>5</v>
      </c>
      <c r="F89" s="11"/>
      <c r="G89" s="11"/>
      <c r="H89" s="11"/>
      <c r="I89" s="12">
        <v>35</v>
      </c>
      <c r="J89" s="13">
        <v>0</v>
      </c>
      <c r="K89" s="14" t="s">
        <v>70</v>
      </c>
    </row>
    <row r="90" spans="1:11" ht="15.75" x14ac:dyDescent="0.25">
      <c r="A90" s="10"/>
      <c r="B90" s="11" t="s">
        <v>25</v>
      </c>
      <c r="C90" s="11"/>
      <c r="D90" s="11"/>
      <c r="E90" s="11">
        <v>95</v>
      </c>
      <c r="F90" s="11"/>
      <c r="G90" s="11"/>
      <c r="H90" s="11"/>
      <c r="I90" s="12">
        <v>95</v>
      </c>
      <c r="J90" s="13">
        <v>81</v>
      </c>
      <c r="K90" s="14" t="s">
        <v>67</v>
      </c>
    </row>
    <row r="91" spans="1:11" ht="15.75" x14ac:dyDescent="0.25">
      <c r="A91" s="10"/>
      <c r="B91" s="11" t="s">
        <v>20</v>
      </c>
      <c r="C91" s="11">
        <v>95</v>
      </c>
      <c r="D91" s="11"/>
      <c r="E91" s="11"/>
      <c r="F91" s="11"/>
      <c r="G91" s="11"/>
      <c r="H91" s="11"/>
      <c r="I91" s="12">
        <v>95</v>
      </c>
      <c r="J91" s="13">
        <v>81</v>
      </c>
      <c r="K91" s="14" t="s">
        <v>67</v>
      </c>
    </row>
    <row r="92" spans="1:11" s="16" customFormat="1" ht="15.75" x14ac:dyDescent="0.25">
      <c r="A92" s="10"/>
      <c r="B92" s="11" t="s">
        <v>26</v>
      </c>
      <c r="C92" s="11"/>
      <c r="D92" s="11"/>
      <c r="E92" s="11"/>
      <c r="F92" s="11"/>
      <c r="G92" s="11"/>
      <c r="H92" s="11">
        <v>85</v>
      </c>
      <c r="I92" s="12">
        <v>85</v>
      </c>
      <c r="J92" s="13">
        <v>81</v>
      </c>
      <c r="K92" s="15" t="s">
        <v>67</v>
      </c>
    </row>
    <row r="93" spans="1:11" ht="15.75" x14ac:dyDescent="0.25">
      <c r="A93" s="10"/>
      <c r="B93" s="11" t="s">
        <v>21</v>
      </c>
      <c r="C93" s="11"/>
      <c r="D93" s="11">
        <v>95</v>
      </c>
      <c r="E93" s="11"/>
      <c r="F93" s="11"/>
      <c r="G93" s="11"/>
      <c r="H93" s="11"/>
      <c r="I93" s="12">
        <v>95</v>
      </c>
      <c r="J93" s="13">
        <v>81</v>
      </c>
      <c r="K93" s="14" t="s">
        <v>67</v>
      </c>
    </row>
    <row r="94" spans="1:11" ht="15.75" x14ac:dyDescent="0.25">
      <c r="A94" s="10"/>
      <c r="B94" s="11" t="s">
        <v>30</v>
      </c>
      <c r="C94" s="11">
        <v>95</v>
      </c>
      <c r="D94" s="11"/>
      <c r="E94" s="11"/>
      <c r="F94" s="11"/>
      <c r="G94" s="11"/>
      <c r="H94" s="11"/>
      <c r="I94" s="12">
        <v>95</v>
      </c>
      <c r="J94" s="13">
        <v>81</v>
      </c>
      <c r="K94" s="14" t="s">
        <v>71</v>
      </c>
    </row>
    <row r="95" spans="1:11" ht="15.75" x14ac:dyDescent="0.25">
      <c r="A95" s="10"/>
      <c r="B95" s="11" t="s">
        <v>31</v>
      </c>
      <c r="C95" s="11"/>
      <c r="D95" s="11">
        <v>6</v>
      </c>
      <c r="E95" s="11"/>
      <c r="F95" s="11"/>
      <c r="G95" s="11"/>
      <c r="H95" s="11"/>
      <c r="I95" s="12">
        <v>96</v>
      </c>
      <c r="J95" s="13">
        <v>81</v>
      </c>
      <c r="K95" s="14" t="s">
        <v>71</v>
      </c>
    </row>
    <row r="96" spans="1:11" ht="15.75" x14ac:dyDescent="0.25">
      <c r="A96" s="36"/>
      <c r="B96" s="18" t="s">
        <v>32</v>
      </c>
      <c r="C96" s="18"/>
      <c r="D96" s="18">
        <v>95</v>
      </c>
      <c r="E96" s="18"/>
      <c r="F96" s="18"/>
      <c r="G96" s="18"/>
      <c r="H96" s="18"/>
      <c r="I96" s="19">
        <v>95</v>
      </c>
      <c r="J96" s="13">
        <v>81</v>
      </c>
      <c r="K96" s="20" t="s">
        <v>67</v>
      </c>
    </row>
    <row r="97" spans="1:11" ht="15.75" x14ac:dyDescent="0.25">
      <c r="A97" s="10"/>
      <c r="B97" s="11" t="s">
        <v>57</v>
      </c>
      <c r="C97" s="11"/>
      <c r="D97" s="11">
        <v>6</v>
      </c>
      <c r="E97" s="11"/>
      <c r="F97" s="11"/>
      <c r="G97" s="11"/>
      <c r="H97" s="11"/>
      <c r="I97" s="12">
        <v>96</v>
      </c>
      <c r="J97" s="13">
        <v>81</v>
      </c>
      <c r="K97" s="14" t="s">
        <v>71</v>
      </c>
    </row>
    <row r="98" spans="1:11" ht="15.75" x14ac:dyDescent="0.25">
      <c r="A98" s="27"/>
      <c r="B98" s="38" t="s">
        <v>17</v>
      </c>
      <c r="C98" s="22"/>
      <c r="D98" s="22"/>
      <c r="E98" s="22">
        <v>1</v>
      </c>
      <c r="F98" s="22"/>
      <c r="G98" s="22"/>
      <c r="H98" s="22"/>
      <c r="I98" s="28">
        <v>91</v>
      </c>
      <c r="J98" s="13">
        <v>81</v>
      </c>
      <c r="K98" s="30" t="s">
        <v>67</v>
      </c>
    </row>
    <row r="99" spans="1:11" ht="15.75" x14ac:dyDescent="0.25">
      <c r="A99" s="10"/>
      <c r="B99" s="24" t="s">
        <v>64</v>
      </c>
      <c r="C99" s="11"/>
      <c r="D99" s="11"/>
      <c r="E99" s="11"/>
      <c r="F99" s="11"/>
      <c r="G99" s="11">
        <v>85</v>
      </c>
      <c r="H99" s="11"/>
      <c r="I99" s="12">
        <v>85</v>
      </c>
      <c r="J99" s="13">
        <v>81</v>
      </c>
      <c r="K99" s="14" t="s">
        <v>67</v>
      </c>
    </row>
    <row r="100" spans="1:11" s="16" customFormat="1" ht="15.75" x14ac:dyDescent="0.25">
      <c r="A100" s="10"/>
      <c r="B100" s="17" t="s">
        <v>58</v>
      </c>
      <c r="C100" s="11"/>
      <c r="D100" s="11"/>
      <c r="E100" s="11"/>
      <c r="F100" s="11"/>
      <c r="G100" s="11"/>
      <c r="H100" s="11">
        <v>90</v>
      </c>
      <c r="I100" s="12">
        <v>90</v>
      </c>
      <c r="J100" s="13">
        <v>81</v>
      </c>
      <c r="K100" s="15" t="s">
        <v>76</v>
      </c>
    </row>
    <row r="101" spans="1:11" ht="15.75" x14ac:dyDescent="0.25">
      <c r="A101" s="10"/>
      <c r="B101" s="17" t="s">
        <v>51</v>
      </c>
      <c r="C101" s="11"/>
      <c r="D101" s="11"/>
      <c r="E101" s="11"/>
      <c r="F101" s="11"/>
      <c r="G101" s="11">
        <v>20</v>
      </c>
      <c r="H101" s="11"/>
      <c r="I101" s="12">
        <v>20</v>
      </c>
      <c r="J101" s="13">
        <v>81</v>
      </c>
      <c r="K101" s="14" t="s">
        <v>67</v>
      </c>
    </row>
    <row r="102" spans="1:11" ht="16.5" thickBot="1" x14ac:dyDescent="0.3">
      <c r="A102" s="39"/>
      <c r="B102" s="40"/>
      <c r="C102" s="40"/>
      <c r="D102" s="40"/>
      <c r="E102" s="40"/>
      <c r="F102" s="40"/>
      <c r="G102" s="40"/>
      <c r="H102" s="40"/>
      <c r="I102" s="41"/>
      <c r="J102" s="42"/>
      <c r="K102" s="43"/>
    </row>
    <row r="103" spans="1:11" ht="15.75" x14ac:dyDescent="0.25">
      <c r="A103" s="27">
        <v>9</v>
      </c>
      <c r="B103" s="22" t="s">
        <v>12</v>
      </c>
      <c r="C103" s="22">
        <v>95</v>
      </c>
      <c r="D103" s="22"/>
      <c r="E103" s="22"/>
      <c r="F103" s="22"/>
      <c r="G103" s="22"/>
      <c r="H103" s="22"/>
      <c r="I103" s="28">
        <v>95</v>
      </c>
      <c r="J103" s="29">
        <v>81</v>
      </c>
      <c r="K103" s="30" t="s">
        <v>67</v>
      </c>
    </row>
    <row r="104" spans="1:11" ht="15.75" x14ac:dyDescent="0.25">
      <c r="A104" s="10"/>
      <c r="B104" s="11" t="s">
        <v>13</v>
      </c>
      <c r="C104" s="11"/>
      <c r="D104" s="11"/>
      <c r="E104" s="11">
        <v>95</v>
      </c>
      <c r="F104" s="11"/>
      <c r="G104" s="11"/>
      <c r="H104" s="11"/>
      <c r="I104" s="12">
        <v>95</v>
      </c>
      <c r="J104" s="29">
        <v>81</v>
      </c>
      <c r="K104" s="14" t="s">
        <v>67</v>
      </c>
    </row>
    <row r="105" spans="1:11" ht="15.75" x14ac:dyDescent="0.25">
      <c r="A105" s="10"/>
      <c r="B105" s="11" t="s">
        <v>23</v>
      </c>
      <c r="C105" s="11"/>
      <c r="D105" s="11"/>
      <c r="E105" s="11"/>
      <c r="F105" s="11"/>
      <c r="G105" s="11"/>
      <c r="H105" s="11">
        <v>90</v>
      </c>
      <c r="I105" s="12">
        <v>90</v>
      </c>
      <c r="J105" s="29">
        <v>81</v>
      </c>
      <c r="K105" s="14" t="s">
        <v>67</v>
      </c>
    </row>
    <row r="106" spans="1:11" ht="15.75" x14ac:dyDescent="0.25">
      <c r="A106" s="10"/>
      <c r="B106" s="11" t="s">
        <v>33</v>
      </c>
      <c r="C106" s="11"/>
      <c r="D106" s="11">
        <v>30</v>
      </c>
      <c r="E106" s="11">
        <v>5</v>
      </c>
      <c r="F106" s="11"/>
      <c r="G106" s="11"/>
      <c r="H106" s="11"/>
      <c r="I106" s="12">
        <v>35</v>
      </c>
      <c r="J106" s="13"/>
      <c r="K106" s="14" t="s">
        <v>70</v>
      </c>
    </row>
    <row r="107" spans="1:11" ht="15.75" x14ac:dyDescent="0.25">
      <c r="A107" s="10"/>
      <c r="B107" s="11" t="s">
        <v>25</v>
      </c>
      <c r="C107" s="11"/>
      <c r="D107" s="11"/>
      <c r="E107" s="11"/>
      <c r="F107" s="11"/>
      <c r="G107" s="11"/>
      <c r="H107" s="11"/>
      <c r="I107" s="12">
        <v>90</v>
      </c>
      <c r="J107" s="13">
        <v>81</v>
      </c>
      <c r="K107" s="14" t="s">
        <v>67</v>
      </c>
    </row>
    <row r="108" spans="1:11" ht="15.75" x14ac:dyDescent="0.25">
      <c r="A108" s="10"/>
      <c r="B108" s="11" t="s">
        <v>147</v>
      </c>
      <c r="C108" s="11"/>
      <c r="D108" s="11">
        <v>95</v>
      </c>
      <c r="E108" s="11"/>
      <c r="F108" s="11"/>
      <c r="G108" s="11"/>
      <c r="H108" s="11"/>
      <c r="I108" s="12">
        <v>95</v>
      </c>
      <c r="J108" s="13">
        <v>81</v>
      </c>
      <c r="K108" s="14" t="s">
        <v>67</v>
      </c>
    </row>
    <row r="109" spans="1:11" ht="15.75" x14ac:dyDescent="0.25">
      <c r="A109" s="10"/>
      <c r="B109" s="23" t="s">
        <v>85</v>
      </c>
      <c r="C109" s="11"/>
      <c r="D109" s="11"/>
      <c r="E109" s="11"/>
      <c r="F109" s="11"/>
      <c r="G109" s="11">
        <v>90</v>
      </c>
      <c r="H109" s="11"/>
      <c r="I109" s="12">
        <v>90</v>
      </c>
      <c r="J109" s="13">
        <v>81</v>
      </c>
      <c r="K109" s="14" t="s">
        <v>67</v>
      </c>
    </row>
    <row r="110" spans="1:11" ht="15.75" x14ac:dyDescent="0.25">
      <c r="A110" s="10"/>
      <c r="B110" s="11" t="s">
        <v>34</v>
      </c>
      <c r="C110" s="11"/>
      <c r="D110" s="11"/>
      <c r="E110" s="11">
        <v>95</v>
      </c>
      <c r="F110" s="11"/>
      <c r="G110" s="11"/>
      <c r="H110" s="11"/>
      <c r="I110" s="12">
        <v>95</v>
      </c>
      <c r="J110" s="13">
        <v>81</v>
      </c>
      <c r="K110" s="14" t="s">
        <v>67</v>
      </c>
    </row>
    <row r="111" spans="1:11" ht="15.75" x14ac:dyDescent="0.25">
      <c r="A111" s="10"/>
      <c r="B111" s="11" t="s">
        <v>30</v>
      </c>
      <c r="C111" s="11"/>
      <c r="D111" s="11"/>
      <c r="E111" s="11"/>
      <c r="F111" s="11"/>
      <c r="G111" s="11"/>
      <c r="H111" s="11"/>
      <c r="I111" s="12">
        <v>90</v>
      </c>
      <c r="J111" s="13">
        <v>81</v>
      </c>
      <c r="K111" s="14" t="s">
        <v>71</v>
      </c>
    </row>
    <row r="112" spans="1:11" ht="15.75" x14ac:dyDescent="0.25">
      <c r="A112" s="10"/>
      <c r="B112" s="11" t="s">
        <v>83</v>
      </c>
      <c r="C112" s="11"/>
      <c r="D112" s="11"/>
      <c r="E112" s="11">
        <v>8</v>
      </c>
      <c r="F112" s="11"/>
      <c r="G112" s="11"/>
      <c r="H112" s="11"/>
      <c r="I112" s="12">
        <v>89</v>
      </c>
      <c r="J112" s="13">
        <v>81</v>
      </c>
      <c r="K112" s="14" t="s">
        <v>71</v>
      </c>
    </row>
    <row r="113" spans="1:11" ht="15.75" x14ac:dyDescent="0.25">
      <c r="A113" s="10"/>
      <c r="B113" s="11" t="s">
        <v>32</v>
      </c>
      <c r="C113" s="11"/>
      <c r="D113" s="11">
        <v>95</v>
      </c>
      <c r="E113" s="11"/>
      <c r="F113" s="11"/>
      <c r="G113" s="11"/>
      <c r="H113" s="11"/>
      <c r="I113" s="12">
        <v>95</v>
      </c>
      <c r="J113" s="13">
        <v>81</v>
      </c>
      <c r="K113" s="14" t="s">
        <v>67</v>
      </c>
    </row>
    <row r="114" spans="1:11" ht="15.75" x14ac:dyDescent="0.25">
      <c r="A114" s="10"/>
      <c r="B114" s="11" t="s">
        <v>84</v>
      </c>
      <c r="C114" s="11"/>
      <c r="D114" s="11"/>
      <c r="E114" s="11">
        <v>7</v>
      </c>
      <c r="F114" s="11"/>
      <c r="G114" s="11"/>
      <c r="H114" s="11"/>
      <c r="I114" s="12">
        <v>83</v>
      </c>
      <c r="J114" s="13">
        <v>81</v>
      </c>
      <c r="K114" s="14" t="s">
        <v>71</v>
      </c>
    </row>
    <row r="115" spans="1:11" ht="15.75" x14ac:dyDescent="0.25">
      <c r="A115" s="10"/>
      <c r="B115" s="17" t="s">
        <v>17</v>
      </c>
      <c r="C115" s="11">
        <v>85</v>
      </c>
      <c r="D115" s="11"/>
      <c r="E115" s="11"/>
      <c r="F115" s="11"/>
      <c r="G115" s="11"/>
      <c r="H115" s="11"/>
      <c r="I115" s="12">
        <v>85</v>
      </c>
      <c r="J115" s="13">
        <v>81</v>
      </c>
      <c r="K115" s="14" t="s">
        <v>67</v>
      </c>
    </row>
    <row r="116" spans="1:11" ht="15.75" x14ac:dyDescent="0.25">
      <c r="A116" s="10"/>
      <c r="B116" s="17" t="s">
        <v>58</v>
      </c>
      <c r="C116" s="11"/>
      <c r="D116" s="11"/>
      <c r="E116" s="11"/>
      <c r="F116" s="11"/>
      <c r="G116" s="11"/>
      <c r="H116" s="11"/>
      <c r="I116" s="12">
        <v>86</v>
      </c>
      <c r="J116" s="13">
        <v>81</v>
      </c>
      <c r="K116" s="14" t="s">
        <v>76</v>
      </c>
    </row>
    <row r="117" spans="1:11" ht="15.75" x14ac:dyDescent="0.25">
      <c r="A117" s="10"/>
      <c r="B117" s="11" t="s">
        <v>18</v>
      </c>
      <c r="C117" s="11">
        <v>30</v>
      </c>
      <c r="D117" s="11"/>
      <c r="E117" s="11"/>
      <c r="F117" s="11"/>
      <c r="G117" s="11"/>
      <c r="H117" s="11"/>
      <c r="I117" s="12">
        <v>30</v>
      </c>
      <c r="J117" s="13">
        <v>81</v>
      </c>
      <c r="K117" s="14" t="s">
        <v>72</v>
      </c>
    </row>
    <row r="118" spans="1:11" ht="15.75" x14ac:dyDescent="0.25">
      <c r="A118" s="10"/>
      <c r="B118" s="23" t="s">
        <v>64</v>
      </c>
      <c r="C118" s="11"/>
      <c r="D118" s="11"/>
      <c r="E118" s="11"/>
      <c r="F118" s="11"/>
      <c r="G118" s="11">
        <v>87</v>
      </c>
      <c r="H118" s="11"/>
      <c r="I118" s="12">
        <v>87</v>
      </c>
      <c r="J118" s="13">
        <v>81</v>
      </c>
      <c r="K118" s="14" t="s">
        <v>67</v>
      </c>
    </row>
    <row r="119" spans="1:11" ht="16.5" thickBot="1" x14ac:dyDescent="0.3">
      <c r="A119" s="31"/>
      <c r="B119" s="46"/>
      <c r="C119" s="32"/>
      <c r="D119" s="32"/>
      <c r="E119" s="32"/>
      <c r="F119" s="32"/>
      <c r="G119" s="32"/>
      <c r="H119" s="32"/>
      <c r="I119" s="33"/>
      <c r="J119" s="34"/>
      <c r="K119" s="35"/>
    </row>
    <row r="120" spans="1:11" ht="15.75" x14ac:dyDescent="0.25">
      <c r="A120" s="27">
        <v>10</v>
      </c>
      <c r="B120" s="22" t="s">
        <v>43</v>
      </c>
      <c r="C120" s="22"/>
      <c r="D120" s="22"/>
      <c r="E120" s="22">
        <v>0</v>
      </c>
      <c r="F120" s="22">
        <v>60</v>
      </c>
      <c r="G120" s="22"/>
      <c r="H120" s="22"/>
      <c r="I120" s="28">
        <v>60</v>
      </c>
      <c r="J120" s="29">
        <v>30</v>
      </c>
      <c r="K120" s="30" t="s">
        <v>67</v>
      </c>
    </row>
    <row r="121" spans="1:11" ht="15.75" x14ac:dyDescent="0.25">
      <c r="A121" s="10"/>
      <c r="B121" s="23" t="s">
        <v>86</v>
      </c>
      <c r="C121" s="11"/>
      <c r="D121" s="11"/>
      <c r="E121" s="11"/>
      <c r="F121" s="11"/>
      <c r="G121" s="11"/>
      <c r="H121" s="11"/>
      <c r="I121" s="12">
        <v>60</v>
      </c>
      <c r="J121" s="29">
        <v>30</v>
      </c>
      <c r="K121" s="14" t="s">
        <v>67</v>
      </c>
    </row>
    <row r="122" spans="1:11" ht="15.75" x14ac:dyDescent="0.25">
      <c r="A122" s="10"/>
      <c r="B122" s="11" t="s">
        <v>35</v>
      </c>
      <c r="C122" s="11"/>
      <c r="D122" s="11">
        <v>60</v>
      </c>
      <c r="E122" s="11"/>
      <c r="F122" s="11"/>
      <c r="G122" s="11"/>
      <c r="H122" s="11"/>
      <c r="I122" s="12">
        <v>60</v>
      </c>
      <c r="J122" s="29">
        <v>30</v>
      </c>
      <c r="K122" s="14" t="s">
        <v>67</v>
      </c>
    </row>
    <row r="123" spans="1:11" ht="15.75" x14ac:dyDescent="0.25">
      <c r="A123" s="10"/>
      <c r="B123" s="11" t="s">
        <v>78</v>
      </c>
      <c r="C123" s="11"/>
      <c r="D123" s="11"/>
      <c r="E123" s="11"/>
      <c r="F123" s="11"/>
      <c r="G123" s="11">
        <v>30</v>
      </c>
      <c r="H123" s="11"/>
      <c r="I123" s="12">
        <v>30</v>
      </c>
      <c r="J123" s="13"/>
      <c r="K123" s="14" t="s">
        <v>79</v>
      </c>
    </row>
    <row r="124" spans="1:11" ht="15.75" x14ac:dyDescent="0.25">
      <c r="A124" s="10"/>
      <c r="B124" s="23" t="s">
        <v>77</v>
      </c>
      <c r="C124" s="11"/>
      <c r="D124" s="11"/>
      <c r="E124" s="11"/>
      <c r="F124" s="11"/>
      <c r="G124" s="11">
        <v>60</v>
      </c>
      <c r="H124" s="11"/>
      <c r="I124" s="12">
        <v>60</v>
      </c>
      <c r="J124" s="13">
        <v>30</v>
      </c>
      <c r="K124" s="14" t="s">
        <v>67</v>
      </c>
    </row>
    <row r="125" spans="1:11" ht="15.75" x14ac:dyDescent="0.25">
      <c r="A125" s="10"/>
      <c r="B125" s="11" t="s">
        <v>65</v>
      </c>
      <c r="C125" s="11"/>
      <c r="D125" s="11"/>
      <c r="E125" s="11"/>
      <c r="F125" s="11"/>
      <c r="G125" s="11">
        <v>60</v>
      </c>
      <c r="H125" s="11"/>
      <c r="I125" s="12">
        <v>60</v>
      </c>
      <c r="J125" s="13">
        <v>30</v>
      </c>
      <c r="K125" s="14" t="s">
        <v>67</v>
      </c>
    </row>
    <row r="126" spans="1:11" ht="15.75" x14ac:dyDescent="0.25">
      <c r="A126" s="10"/>
      <c r="B126" s="11" t="s">
        <v>46</v>
      </c>
      <c r="C126" s="11"/>
      <c r="D126" s="11"/>
      <c r="E126" s="11">
        <v>55</v>
      </c>
      <c r="F126" s="11"/>
      <c r="G126" s="11"/>
      <c r="H126" s="11"/>
      <c r="I126" s="12">
        <v>55</v>
      </c>
      <c r="J126" s="13">
        <v>30</v>
      </c>
      <c r="K126" s="14" t="s">
        <v>67</v>
      </c>
    </row>
    <row r="127" spans="1:11" ht="15.75" x14ac:dyDescent="0.25">
      <c r="A127" s="10"/>
      <c r="B127" s="11" t="s">
        <v>47</v>
      </c>
      <c r="C127" s="11"/>
      <c r="D127" s="11"/>
      <c r="E127" s="11"/>
      <c r="F127" s="11">
        <v>60</v>
      </c>
      <c r="G127" s="11"/>
      <c r="H127" s="11"/>
      <c r="I127" s="12">
        <v>60</v>
      </c>
      <c r="J127" s="13">
        <v>30</v>
      </c>
      <c r="K127" s="14" t="s">
        <v>67</v>
      </c>
    </row>
    <row r="128" spans="1:11" ht="15.75" x14ac:dyDescent="0.25">
      <c r="A128" s="10"/>
      <c r="B128" s="11" t="s">
        <v>16</v>
      </c>
      <c r="C128" s="11"/>
      <c r="D128" s="11"/>
      <c r="E128" s="11"/>
      <c r="F128" s="11">
        <v>60</v>
      </c>
      <c r="G128" s="11"/>
      <c r="H128" s="11"/>
      <c r="I128" s="12">
        <v>60</v>
      </c>
      <c r="J128" s="13">
        <v>30</v>
      </c>
      <c r="K128" s="14" t="s">
        <v>67</v>
      </c>
    </row>
    <row r="129" spans="1:11" ht="15.75" x14ac:dyDescent="0.25">
      <c r="A129" s="10"/>
      <c r="B129" s="11" t="s">
        <v>32</v>
      </c>
      <c r="C129" s="11"/>
      <c r="D129" s="11"/>
      <c r="E129" s="11">
        <v>55</v>
      </c>
      <c r="F129" s="11"/>
      <c r="G129" s="11"/>
      <c r="H129" s="11"/>
      <c r="I129" s="12">
        <v>55</v>
      </c>
      <c r="J129" s="13">
        <v>30</v>
      </c>
      <c r="K129" s="14" t="s">
        <v>67</v>
      </c>
    </row>
    <row r="130" spans="1:11" ht="15.75" x14ac:dyDescent="0.25">
      <c r="A130" s="10"/>
      <c r="B130" s="11" t="s">
        <v>36</v>
      </c>
      <c r="C130" s="11"/>
      <c r="D130" s="11">
        <v>55</v>
      </c>
      <c r="E130" s="11"/>
      <c r="F130" s="11"/>
      <c r="G130" s="11"/>
      <c r="H130" s="11"/>
      <c r="I130" s="12">
        <v>55</v>
      </c>
      <c r="J130" s="13">
        <v>30</v>
      </c>
      <c r="K130" s="14" t="s">
        <v>67</v>
      </c>
    </row>
    <row r="131" spans="1:11" ht="15.75" x14ac:dyDescent="0.25">
      <c r="A131" s="10"/>
      <c r="B131" s="11" t="s">
        <v>37</v>
      </c>
      <c r="C131" s="11">
        <v>30</v>
      </c>
      <c r="D131" s="11">
        <v>30</v>
      </c>
      <c r="E131" s="11"/>
      <c r="F131" s="11"/>
      <c r="G131" s="11"/>
      <c r="H131" s="11"/>
      <c r="I131" s="12">
        <v>60</v>
      </c>
      <c r="J131" s="13">
        <v>30</v>
      </c>
      <c r="K131" s="14" t="s">
        <v>67</v>
      </c>
    </row>
    <row r="132" spans="1:11" ht="15.75" x14ac:dyDescent="0.25">
      <c r="A132" s="10"/>
      <c r="B132" s="11" t="s">
        <v>60</v>
      </c>
      <c r="C132" s="11"/>
      <c r="D132" s="11">
        <v>5</v>
      </c>
      <c r="E132" s="11"/>
      <c r="F132" s="11"/>
      <c r="G132" s="11"/>
      <c r="H132" s="11">
        <v>50</v>
      </c>
      <c r="I132" s="12">
        <v>50</v>
      </c>
      <c r="J132" s="13">
        <v>30</v>
      </c>
      <c r="K132" s="14" t="s">
        <v>67</v>
      </c>
    </row>
    <row r="133" spans="1:11" ht="15.75" x14ac:dyDescent="0.25">
      <c r="A133" s="10"/>
      <c r="B133" s="11" t="s">
        <v>59</v>
      </c>
      <c r="C133" s="11"/>
      <c r="D133" s="11"/>
      <c r="E133" s="11"/>
      <c r="F133" s="11"/>
      <c r="G133" s="11"/>
      <c r="H133" s="11"/>
      <c r="I133" s="12">
        <v>30</v>
      </c>
      <c r="J133" s="13">
        <v>30</v>
      </c>
      <c r="K133" s="14" t="s">
        <v>71</v>
      </c>
    </row>
    <row r="134" spans="1:11" ht="15.75" x14ac:dyDescent="0.25">
      <c r="A134" s="10"/>
      <c r="B134" s="11" t="s">
        <v>18</v>
      </c>
      <c r="C134" s="11"/>
      <c r="D134" s="11"/>
      <c r="E134" s="11">
        <v>30</v>
      </c>
      <c r="F134" s="11"/>
      <c r="G134" s="11"/>
      <c r="H134" s="11"/>
      <c r="I134" s="12">
        <v>30</v>
      </c>
      <c r="J134" s="13">
        <v>55</v>
      </c>
      <c r="K134" s="14" t="s">
        <v>72</v>
      </c>
    </row>
    <row r="135" spans="1:11" ht="16.5" thickBot="1" x14ac:dyDescent="0.3">
      <c r="A135" s="31"/>
      <c r="B135" s="32"/>
      <c r="C135" s="32"/>
      <c r="D135" s="32"/>
      <c r="E135" s="32"/>
      <c r="F135" s="32"/>
      <c r="G135" s="32"/>
      <c r="H135" s="32"/>
      <c r="I135" s="33"/>
      <c r="J135" s="34"/>
      <c r="K135" s="35"/>
    </row>
    <row r="136" spans="1:11" ht="15.75" x14ac:dyDescent="0.25">
      <c r="A136" s="27">
        <v>11</v>
      </c>
      <c r="B136" s="22" t="s">
        <v>44</v>
      </c>
      <c r="C136" s="22"/>
      <c r="D136" s="22"/>
      <c r="E136" s="22">
        <v>55</v>
      </c>
      <c r="F136" s="22"/>
      <c r="G136" s="22"/>
      <c r="H136" s="22"/>
      <c r="I136" s="28">
        <v>55</v>
      </c>
      <c r="J136" s="29">
        <v>39</v>
      </c>
      <c r="K136" s="30" t="s">
        <v>67</v>
      </c>
    </row>
    <row r="137" spans="1:11" ht="15.75" x14ac:dyDescent="0.25">
      <c r="A137" s="10"/>
      <c r="B137" s="11" t="s">
        <v>45</v>
      </c>
      <c r="C137" s="11"/>
      <c r="D137" s="11"/>
      <c r="E137" s="11">
        <v>55</v>
      </c>
      <c r="F137" s="11"/>
      <c r="G137" s="11"/>
      <c r="H137" s="11"/>
      <c r="I137" s="12">
        <v>55</v>
      </c>
      <c r="J137" s="29">
        <v>39</v>
      </c>
      <c r="K137" s="14" t="s">
        <v>67</v>
      </c>
    </row>
    <row r="138" spans="1:11" ht="15.75" x14ac:dyDescent="0.25">
      <c r="A138" s="10"/>
      <c r="B138" s="11" t="s">
        <v>35</v>
      </c>
      <c r="C138" s="11">
        <v>50</v>
      </c>
      <c r="D138" s="11"/>
      <c r="E138" s="11"/>
      <c r="F138" s="11"/>
      <c r="G138" s="11"/>
      <c r="H138" s="11"/>
      <c r="I138" s="12">
        <v>50</v>
      </c>
      <c r="J138" s="29">
        <v>39</v>
      </c>
      <c r="K138" s="14" t="s">
        <v>67</v>
      </c>
    </row>
    <row r="139" spans="1:11" s="16" customFormat="1" ht="15.75" x14ac:dyDescent="0.25">
      <c r="A139" s="10"/>
      <c r="B139" s="11" t="s">
        <v>78</v>
      </c>
      <c r="C139" s="11"/>
      <c r="D139" s="11"/>
      <c r="E139" s="11"/>
      <c r="F139" s="11"/>
      <c r="G139" s="11">
        <v>30</v>
      </c>
      <c r="H139" s="11"/>
      <c r="I139" s="12">
        <v>30</v>
      </c>
      <c r="J139" s="29">
        <v>39</v>
      </c>
      <c r="K139" s="15" t="s">
        <v>79</v>
      </c>
    </row>
    <row r="140" spans="1:11" ht="15.75" x14ac:dyDescent="0.25">
      <c r="A140" s="10"/>
      <c r="B140" s="11" t="s">
        <v>39</v>
      </c>
      <c r="C140" s="11"/>
      <c r="D140" s="11"/>
      <c r="E140" s="11"/>
      <c r="F140" s="11">
        <v>60</v>
      </c>
      <c r="G140" s="11"/>
      <c r="H140" s="11"/>
      <c r="I140" s="12">
        <v>60</v>
      </c>
      <c r="J140" s="29">
        <v>39</v>
      </c>
      <c r="K140" s="14" t="s">
        <v>67</v>
      </c>
    </row>
    <row r="141" spans="1:11" ht="15.75" x14ac:dyDescent="0.25">
      <c r="A141" s="10"/>
      <c r="B141" s="11" t="s">
        <v>34</v>
      </c>
      <c r="C141" s="11"/>
      <c r="D141" s="11"/>
      <c r="E141" s="11"/>
      <c r="F141" s="11"/>
      <c r="G141" s="11">
        <v>55</v>
      </c>
      <c r="H141" s="11"/>
      <c r="I141" s="12">
        <v>55</v>
      </c>
      <c r="J141" s="29">
        <v>39</v>
      </c>
      <c r="K141" s="14" t="s">
        <v>67</v>
      </c>
    </row>
    <row r="142" spans="1:11" ht="15.75" x14ac:dyDescent="0.25">
      <c r="A142" s="10"/>
      <c r="B142" s="11" t="s">
        <v>46</v>
      </c>
      <c r="C142" s="11"/>
      <c r="D142" s="11"/>
      <c r="E142" s="11"/>
      <c r="F142" s="11"/>
      <c r="G142" s="11">
        <v>60</v>
      </c>
      <c r="H142" s="11"/>
      <c r="I142" s="12">
        <v>60</v>
      </c>
      <c r="J142" s="29">
        <v>39</v>
      </c>
      <c r="K142" s="14" t="s">
        <v>67</v>
      </c>
    </row>
    <row r="143" spans="1:11" ht="15.75" x14ac:dyDescent="0.25">
      <c r="A143" s="10"/>
      <c r="B143" s="11" t="s">
        <v>16</v>
      </c>
      <c r="C143" s="11"/>
      <c r="D143" s="11"/>
      <c r="E143" s="11">
        <v>55</v>
      </c>
      <c r="F143" s="11"/>
      <c r="G143" s="11"/>
      <c r="H143" s="11"/>
      <c r="I143" s="12">
        <v>55</v>
      </c>
      <c r="J143" s="29">
        <v>39</v>
      </c>
      <c r="K143" s="14" t="s">
        <v>67</v>
      </c>
    </row>
    <row r="144" spans="1:11" s="55" customFormat="1" ht="15.75" x14ac:dyDescent="0.25">
      <c r="A144" s="52"/>
      <c r="B144" s="53" t="s">
        <v>149</v>
      </c>
      <c r="C144" s="53"/>
      <c r="D144" s="53"/>
      <c r="E144" s="53"/>
      <c r="F144" s="53"/>
      <c r="G144" s="53"/>
      <c r="H144" s="53">
        <v>50</v>
      </c>
      <c r="I144" s="12">
        <v>50</v>
      </c>
      <c r="J144" s="29">
        <v>39</v>
      </c>
      <c r="K144" s="54" t="s">
        <v>67</v>
      </c>
    </row>
    <row r="145" spans="1:11" ht="15.75" x14ac:dyDescent="0.25">
      <c r="A145" s="10"/>
      <c r="B145" s="11" t="s">
        <v>32</v>
      </c>
      <c r="C145" s="11"/>
      <c r="D145" s="11"/>
      <c r="E145" s="11">
        <v>55</v>
      </c>
      <c r="F145" s="11"/>
      <c r="G145" s="11"/>
      <c r="H145" s="11"/>
      <c r="I145" s="12">
        <v>55</v>
      </c>
      <c r="J145" s="29">
        <v>39</v>
      </c>
      <c r="K145" s="14" t="s">
        <v>67</v>
      </c>
    </row>
    <row r="146" spans="1:11" ht="15.75" x14ac:dyDescent="0.25">
      <c r="A146" s="10"/>
      <c r="B146" s="11" t="s">
        <v>36</v>
      </c>
      <c r="C146" s="11"/>
      <c r="D146" s="11"/>
      <c r="E146" s="11">
        <v>55</v>
      </c>
      <c r="F146" s="11"/>
      <c r="G146" s="11"/>
      <c r="H146" s="11"/>
      <c r="I146" s="12">
        <v>55</v>
      </c>
      <c r="J146" s="29">
        <v>39</v>
      </c>
      <c r="K146" s="14" t="s">
        <v>67</v>
      </c>
    </row>
    <row r="147" spans="1:11" ht="15.75" x14ac:dyDescent="0.25">
      <c r="A147" s="10"/>
      <c r="B147" s="11" t="s">
        <v>37</v>
      </c>
      <c r="C147" s="11">
        <v>60</v>
      </c>
      <c r="D147" s="11"/>
      <c r="E147" s="11"/>
      <c r="F147" s="11"/>
      <c r="G147" s="11"/>
      <c r="H147" s="11"/>
      <c r="I147" s="12">
        <v>60</v>
      </c>
      <c r="J147" s="29">
        <v>39</v>
      </c>
      <c r="K147" s="14" t="s">
        <v>67</v>
      </c>
    </row>
    <row r="148" spans="1:11" ht="15.75" x14ac:dyDescent="0.25">
      <c r="A148" s="10"/>
      <c r="B148" s="11" t="s">
        <v>38</v>
      </c>
      <c r="C148" s="11"/>
      <c r="D148" s="11">
        <v>5</v>
      </c>
      <c r="E148" s="11"/>
      <c r="F148" s="11"/>
      <c r="G148" s="11"/>
      <c r="H148" s="11">
        <v>50</v>
      </c>
      <c r="I148" s="12">
        <v>55</v>
      </c>
      <c r="J148" s="29">
        <v>39</v>
      </c>
      <c r="K148" s="14" t="s">
        <v>67</v>
      </c>
    </row>
    <row r="149" spans="1:11" ht="15.75" x14ac:dyDescent="0.25">
      <c r="A149" s="10"/>
      <c r="B149" s="18" t="s">
        <v>18</v>
      </c>
      <c r="C149" s="18"/>
      <c r="D149" s="18"/>
      <c r="E149" s="18">
        <v>30</v>
      </c>
      <c r="F149" s="18"/>
      <c r="G149" s="18"/>
      <c r="H149" s="18"/>
      <c r="I149" s="19">
        <v>30</v>
      </c>
      <c r="J149" s="29">
        <v>39</v>
      </c>
      <c r="K149" s="20" t="s">
        <v>72</v>
      </c>
    </row>
    <row r="150" spans="1:11" x14ac:dyDescent="0.25">
      <c r="A150" s="20"/>
      <c r="B150" s="82" t="s">
        <v>40</v>
      </c>
      <c r="C150" s="20">
        <v>55</v>
      </c>
      <c r="D150" s="20"/>
      <c r="E150" s="20"/>
      <c r="F150" s="20"/>
      <c r="G150" s="20"/>
      <c r="H150" s="20"/>
      <c r="I150" s="83">
        <v>55</v>
      </c>
      <c r="J150" s="37">
        <v>40</v>
      </c>
      <c r="K150" s="20" t="s">
        <v>71</v>
      </c>
    </row>
    <row r="151" spans="1:11" s="59" customFormat="1" x14ac:dyDescent="0.25">
      <c r="A151" s="14"/>
      <c r="B151" s="85"/>
      <c r="C151" s="14"/>
      <c r="D151" s="14"/>
      <c r="E151" s="14"/>
      <c r="F151" s="14"/>
      <c r="G151" s="14"/>
      <c r="H151" s="14"/>
      <c r="I151" s="14"/>
      <c r="J151" s="13"/>
      <c r="K151" s="14"/>
    </row>
    <row r="152" spans="1:11" s="59" customFormat="1" x14ac:dyDescent="0.25">
      <c r="A152" s="84"/>
    </row>
    <row r="153" spans="1:11" s="59" customFormat="1" x14ac:dyDescent="0.25"/>
  </sheetData>
  <mergeCells count="2">
    <mergeCell ref="K2:K3"/>
    <mergeCell ref="C2:H2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50"/>
  <sheetViews>
    <sheetView topLeftCell="A22" workbookViewId="0">
      <selection activeCell="K34" sqref="K34"/>
    </sheetView>
  </sheetViews>
  <sheetFormatPr defaultRowHeight="15" x14ac:dyDescent="0.25"/>
  <cols>
    <col min="1" max="1" width="9.140625" style="47"/>
    <col min="2" max="2" width="18" customWidth="1"/>
    <col min="3" max="3" width="24.42578125" customWidth="1"/>
    <col min="5" max="5" width="11" bestFit="1" customWidth="1"/>
    <col min="6" max="6" width="15.140625" customWidth="1"/>
  </cols>
  <sheetData>
    <row r="2" spans="1:6" x14ac:dyDescent="0.25">
      <c r="B2" s="48" t="s">
        <v>136</v>
      </c>
    </row>
    <row r="3" spans="1:6" x14ac:dyDescent="0.25">
      <c r="A3" s="49" t="s">
        <v>1</v>
      </c>
      <c r="B3" s="49" t="s">
        <v>114</v>
      </c>
      <c r="C3" s="49" t="s">
        <v>113</v>
      </c>
      <c r="D3" s="49" t="s">
        <v>87</v>
      </c>
      <c r="E3" s="49" t="s">
        <v>88</v>
      </c>
      <c r="F3" s="49" t="s">
        <v>112</v>
      </c>
    </row>
    <row r="4" spans="1:6" x14ac:dyDescent="0.25">
      <c r="A4" s="50">
        <v>1</v>
      </c>
      <c r="B4" s="14" t="s">
        <v>144</v>
      </c>
      <c r="C4" s="14" t="s">
        <v>101</v>
      </c>
      <c r="D4" s="14">
        <v>15</v>
      </c>
      <c r="E4" s="51">
        <v>561.77</v>
      </c>
      <c r="F4" s="73">
        <f>E4*D4</f>
        <v>8426.5499999999993</v>
      </c>
    </row>
    <row r="5" spans="1:6" x14ac:dyDescent="0.25">
      <c r="A5" s="50">
        <v>2</v>
      </c>
      <c r="B5" s="23" t="s">
        <v>89</v>
      </c>
      <c r="C5" s="71" t="s">
        <v>118</v>
      </c>
      <c r="D5" s="14">
        <v>70</v>
      </c>
      <c r="E5" s="51">
        <v>1123.54</v>
      </c>
      <c r="F5" s="73">
        <f t="shared" ref="F5:F33" si="0">E5*D5</f>
        <v>78647.8</v>
      </c>
    </row>
    <row r="6" spans="1:6" x14ac:dyDescent="0.25">
      <c r="A6" s="50"/>
      <c r="B6" s="23" t="s">
        <v>115</v>
      </c>
      <c r="C6" s="71" t="s">
        <v>119</v>
      </c>
      <c r="D6" s="14">
        <v>70</v>
      </c>
      <c r="E6" s="51">
        <v>1123.54</v>
      </c>
      <c r="F6" s="73">
        <f t="shared" si="0"/>
        <v>78647.8</v>
      </c>
    </row>
    <row r="7" spans="1:6" x14ac:dyDescent="0.25">
      <c r="A7" s="50"/>
      <c r="B7" s="23" t="s">
        <v>116</v>
      </c>
      <c r="C7" s="71" t="s">
        <v>117</v>
      </c>
      <c r="D7" s="14">
        <v>70</v>
      </c>
      <c r="E7" s="51">
        <v>1123.54</v>
      </c>
      <c r="F7" s="73">
        <f t="shared" si="0"/>
        <v>78647.8</v>
      </c>
    </row>
    <row r="8" spans="1:6" x14ac:dyDescent="0.25">
      <c r="A8" s="50">
        <v>3</v>
      </c>
      <c r="B8" s="14" t="s">
        <v>120</v>
      </c>
      <c r="C8" s="14" t="s">
        <v>110</v>
      </c>
      <c r="D8" s="14">
        <v>70</v>
      </c>
      <c r="E8" s="51">
        <v>464.31</v>
      </c>
      <c r="F8" s="73">
        <f t="shared" si="0"/>
        <v>32501.7</v>
      </c>
    </row>
    <row r="9" spans="1:6" x14ac:dyDescent="0.25">
      <c r="A9" s="50"/>
      <c r="B9" s="14" t="s">
        <v>89</v>
      </c>
      <c r="C9" s="14" t="s">
        <v>90</v>
      </c>
      <c r="D9" s="14">
        <v>70</v>
      </c>
      <c r="E9" s="51">
        <f>561.77*2</f>
        <v>1123.54</v>
      </c>
      <c r="F9" s="73">
        <f t="shared" si="0"/>
        <v>78647.8</v>
      </c>
    </row>
    <row r="10" spans="1:6" x14ac:dyDescent="0.25">
      <c r="A10" s="50"/>
      <c r="B10" s="23" t="s">
        <v>115</v>
      </c>
      <c r="C10" s="71" t="s">
        <v>119</v>
      </c>
      <c r="D10" s="14">
        <v>70</v>
      </c>
      <c r="E10" s="51">
        <f t="shared" ref="E10:E11" si="1">561.77*2</f>
        <v>1123.54</v>
      </c>
      <c r="F10" s="73">
        <f t="shared" si="0"/>
        <v>78647.8</v>
      </c>
    </row>
    <row r="11" spans="1:6" x14ac:dyDescent="0.25">
      <c r="A11" s="50"/>
      <c r="B11" s="23" t="s">
        <v>116</v>
      </c>
      <c r="C11" s="71" t="s">
        <v>117</v>
      </c>
      <c r="D11" s="14">
        <v>70</v>
      </c>
      <c r="E11" s="51">
        <f t="shared" si="1"/>
        <v>1123.54</v>
      </c>
      <c r="F11" s="73">
        <f t="shared" si="0"/>
        <v>78647.8</v>
      </c>
    </row>
    <row r="12" spans="1:6" x14ac:dyDescent="0.25">
      <c r="A12" s="50">
        <v>4</v>
      </c>
      <c r="B12" s="14" t="s">
        <v>92</v>
      </c>
      <c r="C12" s="14" t="s">
        <v>121</v>
      </c>
      <c r="D12" s="14">
        <v>112</v>
      </c>
      <c r="E12" s="51">
        <f>329.34*2</f>
        <v>658.68</v>
      </c>
      <c r="F12" s="73">
        <f t="shared" si="0"/>
        <v>73772.159999999989</v>
      </c>
    </row>
    <row r="13" spans="1:6" x14ac:dyDescent="0.25">
      <c r="A13" s="50">
        <v>5</v>
      </c>
      <c r="B13" s="14" t="s">
        <v>122</v>
      </c>
      <c r="C13" s="14" t="s">
        <v>123</v>
      </c>
      <c r="D13" s="14">
        <v>93</v>
      </c>
      <c r="E13" s="51">
        <v>480.54</v>
      </c>
      <c r="F13" s="73">
        <f t="shared" si="0"/>
        <v>44690.22</v>
      </c>
    </row>
    <row r="14" spans="1:6" x14ac:dyDescent="0.25">
      <c r="A14" s="50"/>
      <c r="B14" s="14" t="s">
        <v>111</v>
      </c>
      <c r="C14" s="14"/>
      <c r="D14" s="14">
        <v>35</v>
      </c>
      <c r="E14" s="51">
        <v>400.4</v>
      </c>
      <c r="F14" s="73">
        <f t="shared" si="0"/>
        <v>14014</v>
      </c>
    </row>
    <row r="15" spans="1:6" x14ac:dyDescent="0.25">
      <c r="A15" s="50">
        <v>6</v>
      </c>
      <c r="B15" s="14" t="s">
        <v>124</v>
      </c>
      <c r="C15" s="14" t="s">
        <v>97</v>
      </c>
      <c r="D15" s="14">
        <v>110</v>
      </c>
      <c r="E15" s="51">
        <v>430.54</v>
      </c>
      <c r="F15" s="73">
        <f t="shared" si="0"/>
        <v>47359.4</v>
      </c>
    </row>
    <row r="16" spans="1:6" x14ac:dyDescent="0.25">
      <c r="A16" s="50"/>
      <c r="B16" s="14" t="s">
        <v>111</v>
      </c>
      <c r="C16" s="14"/>
      <c r="D16" s="14">
        <v>35</v>
      </c>
      <c r="E16" s="51">
        <v>400.4</v>
      </c>
      <c r="F16" s="73">
        <f t="shared" si="0"/>
        <v>14014</v>
      </c>
    </row>
    <row r="17" spans="1:6" x14ac:dyDescent="0.25">
      <c r="A17" s="50">
        <v>7</v>
      </c>
      <c r="B17" s="14" t="s">
        <v>91</v>
      </c>
      <c r="C17" s="14" t="s">
        <v>110</v>
      </c>
      <c r="D17" s="14">
        <v>70</v>
      </c>
      <c r="E17" s="51">
        <v>465.52</v>
      </c>
      <c r="F17" s="73">
        <f t="shared" si="0"/>
        <v>32586.399999999998</v>
      </c>
    </row>
    <row r="18" spans="1:6" x14ac:dyDescent="0.25">
      <c r="A18" s="50"/>
      <c r="B18" s="14" t="s">
        <v>102</v>
      </c>
      <c r="C18" s="14" t="s">
        <v>90</v>
      </c>
      <c r="D18" s="14">
        <v>33</v>
      </c>
      <c r="E18" s="51">
        <v>435.71</v>
      </c>
      <c r="F18" s="73">
        <f t="shared" si="0"/>
        <v>14378.429999999998</v>
      </c>
    </row>
    <row r="19" spans="1:6" x14ac:dyDescent="0.25">
      <c r="A19" s="50"/>
      <c r="B19" s="15" t="s">
        <v>93</v>
      </c>
      <c r="C19" s="15" t="s">
        <v>125</v>
      </c>
      <c r="D19" s="15">
        <v>33</v>
      </c>
      <c r="E19" s="51">
        <f>416.46*2</f>
        <v>832.92</v>
      </c>
      <c r="F19" s="73">
        <f t="shared" si="0"/>
        <v>27486.359999999997</v>
      </c>
    </row>
    <row r="20" spans="1:6" x14ac:dyDescent="0.25">
      <c r="A20" s="50"/>
      <c r="B20" s="15" t="s">
        <v>126</v>
      </c>
      <c r="C20" s="15" t="s">
        <v>107</v>
      </c>
      <c r="D20" s="15">
        <v>25</v>
      </c>
      <c r="E20" s="51">
        <v>490.82</v>
      </c>
      <c r="F20" s="73">
        <f t="shared" si="0"/>
        <v>12270.5</v>
      </c>
    </row>
    <row r="21" spans="1:6" x14ac:dyDescent="0.25">
      <c r="A21" s="50"/>
      <c r="B21" s="15" t="s">
        <v>127</v>
      </c>
      <c r="C21" s="15" t="s">
        <v>108</v>
      </c>
      <c r="D21" s="15">
        <v>100</v>
      </c>
      <c r="E21" s="51">
        <v>504.79</v>
      </c>
      <c r="F21" s="73">
        <f t="shared" si="0"/>
        <v>50479</v>
      </c>
    </row>
    <row r="22" spans="1:6" x14ac:dyDescent="0.25">
      <c r="A22" s="50"/>
      <c r="B22" s="15" t="s">
        <v>103</v>
      </c>
      <c r="C22" s="15" t="s">
        <v>128</v>
      </c>
      <c r="D22" s="15">
        <v>33</v>
      </c>
      <c r="E22" s="51">
        <f>208.34*2</f>
        <v>416.68</v>
      </c>
      <c r="F22" s="73">
        <f t="shared" si="0"/>
        <v>13750.44</v>
      </c>
    </row>
    <row r="23" spans="1:6" x14ac:dyDescent="0.25">
      <c r="A23" s="50"/>
      <c r="B23" s="15" t="s">
        <v>129</v>
      </c>
      <c r="C23" s="15" t="s">
        <v>109</v>
      </c>
      <c r="D23" s="15">
        <v>123</v>
      </c>
      <c r="E23" s="51">
        <v>488.29</v>
      </c>
      <c r="F23" s="73">
        <f t="shared" si="0"/>
        <v>60059.670000000006</v>
      </c>
    </row>
    <row r="24" spans="1:6" x14ac:dyDescent="0.25">
      <c r="A24" s="50"/>
      <c r="B24" s="15" t="s">
        <v>104</v>
      </c>
      <c r="C24" s="15" t="s">
        <v>130</v>
      </c>
      <c r="D24" s="15">
        <v>33</v>
      </c>
      <c r="E24" s="51">
        <v>489.28</v>
      </c>
      <c r="F24" s="73">
        <f t="shared" si="0"/>
        <v>16146.24</v>
      </c>
    </row>
    <row r="25" spans="1:6" x14ac:dyDescent="0.25">
      <c r="A25" s="50"/>
      <c r="B25" s="15" t="s">
        <v>131</v>
      </c>
      <c r="C25" s="15" t="s">
        <v>132</v>
      </c>
      <c r="D25" s="15">
        <v>123</v>
      </c>
      <c r="E25" s="51">
        <v>445.94</v>
      </c>
      <c r="F25" s="73">
        <f t="shared" si="0"/>
        <v>54850.62</v>
      </c>
    </row>
    <row r="26" spans="1:6" x14ac:dyDescent="0.25">
      <c r="A26" s="50"/>
      <c r="B26" s="15" t="s">
        <v>98</v>
      </c>
      <c r="C26" s="15" t="s">
        <v>99</v>
      </c>
      <c r="D26" s="15">
        <v>30</v>
      </c>
      <c r="E26" s="51">
        <v>430.54</v>
      </c>
      <c r="F26" s="73">
        <f t="shared" si="0"/>
        <v>12916.2</v>
      </c>
    </row>
    <row r="27" spans="1:6" x14ac:dyDescent="0.25">
      <c r="A27" s="50"/>
      <c r="B27" s="15" t="s">
        <v>100</v>
      </c>
      <c r="C27" s="15" t="s">
        <v>121</v>
      </c>
      <c r="D27" s="15">
        <v>125</v>
      </c>
      <c r="E27" s="51">
        <v>623.59</v>
      </c>
      <c r="F27" s="73">
        <f t="shared" si="0"/>
        <v>77948.75</v>
      </c>
    </row>
    <row r="28" spans="1:6" x14ac:dyDescent="0.25">
      <c r="A28" s="50"/>
      <c r="B28" s="15" t="s">
        <v>105</v>
      </c>
      <c r="C28" s="15" t="s">
        <v>106</v>
      </c>
      <c r="D28" s="15">
        <v>36</v>
      </c>
      <c r="E28" s="51">
        <v>451</v>
      </c>
      <c r="F28" s="73">
        <f t="shared" si="0"/>
        <v>16236</v>
      </c>
    </row>
    <row r="29" spans="1:6" x14ac:dyDescent="0.25">
      <c r="A29" s="50">
        <v>8</v>
      </c>
      <c r="B29" s="15" t="s">
        <v>129</v>
      </c>
      <c r="C29" s="15" t="s">
        <v>109</v>
      </c>
      <c r="D29" s="14">
        <v>85</v>
      </c>
      <c r="E29" s="51">
        <v>788.29</v>
      </c>
      <c r="F29" s="73">
        <f t="shared" si="0"/>
        <v>67004.649999999994</v>
      </c>
    </row>
    <row r="30" spans="1:6" x14ac:dyDescent="0.25">
      <c r="A30" s="50"/>
      <c r="B30" s="14" t="s">
        <v>133</v>
      </c>
      <c r="C30" s="14" t="s">
        <v>134</v>
      </c>
      <c r="D30" s="14">
        <v>172</v>
      </c>
      <c r="E30" s="51">
        <v>280.39</v>
      </c>
      <c r="F30" s="73">
        <f t="shared" si="0"/>
        <v>48227.079999999994</v>
      </c>
    </row>
    <row r="31" spans="1:6" x14ac:dyDescent="0.25">
      <c r="A31" s="50">
        <v>9</v>
      </c>
      <c r="B31" s="14" t="s">
        <v>126</v>
      </c>
      <c r="C31" s="14" t="s">
        <v>107</v>
      </c>
      <c r="D31" s="14">
        <v>90</v>
      </c>
      <c r="E31" s="51">
        <v>490.82</v>
      </c>
      <c r="F31" s="73">
        <f t="shared" si="0"/>
        <v>44173.8</v>
      </c>
    </row>
    <row r="32" spans="1:6" x14ac:dyDescent="0.25">
      <c r="A32" s="50">
        <v>10</v>
      </c>
      <c r="B32" s="14" t="s">
        <v>135</v>
      </c>
      <c r="C32" s="14" t="s">
        <v>121</v>
      </c>
      <c r="D32" s="14">
        <v>50</v>
      </c>
      <c r="E32" s="51">
        <v>656.04</v>
      </c>
      <c r="F32" s="73">
        <f t="shared" si="0"/>
        <v>32802</v>
      </c>
    </row>
    <row r="33" spans="1:6" x14ac:dyDescent="0.25">
      <c r="A33" s="50">
        <v>11</v>
      </c>
      <c r="B33" s="14" t="s">
        <v>135</v>
      </c>
      <c r="C33" s="14" t="s">
        <v>121</v>
      </c>
      <c r="D33" s="14">
        <v>50</v>
      </c>
      <c r="E33" s="51">
        <v>656.04</v>
      </c>
      <c r="F33" s="73">
        <f t="shared" si="0"/>
        <v>32802</v>
      </c>
    </row>
    <row r="34" spans="1:6" x14ac:dyDescent="0.25">
      <c r="A34" s="50"/>
      <c r="B34" s="15" t="s">
        <v>146</v>
      </c>
      <c r="C34" s="15" t="s">
        <v>128</v>
      </c>
      <c r="D34" s="14">
        <v>50</v>
      </c>
      <c r="E34" s="51"/>
      <c r="F34" s="73"/>
    </row>
    <row r="35" spans="1:6" x14ac:dyDescent="0.25">
      <c r="D35">
        <f>SUM(D4:D34)</f>
        <v>2151</v>
      </c>
      <c r="F35" s="74">
        <f>SUM(F4:F34)</f>
        <v>1320782.97</v>
      </c>
    </row>
    <row r="37" spans="1:6" x14ac:dyDescent="0.25">
      <c r="A37" s="50">
        <v>5</v>
      </c>
      <c r="B37" s="14" t="s">
        <v>137</v>
      </c>
      <c r="C37" s="14"/>
      <c r="D37" s="14">
        <v>7</v>
      </c>
      <c r="E37" s="14"/>
      <c r="F37" s="14"/>
    </row>
    <row r="39" spans="1:6" x14ac:dyDescent="0.25">
      <c r="A39" s="50">
        <v>11</v>
      </c>
      <c r="B39" s="14" t="s">
        <v>145</v>
      </c>
      <c r="C39" s="14" t="s">
        <v>107</v>
      </c>
      <c r="D39" s="14"/>
      <c r="E39" s="14"/>
      <c r="F39" s="14"/>
    </row>
    <row r="42" spans="1:6" x14ac:dyDescent="0.25">
      <c r="B42" s="48" t="s">
        <v>137</v>
      </c>
    </row>
    <row r="43" spans="1:6" x14ac:dyDescent="0.25">
      <c r="A43" s="50">
        <v>5</v>
      </c>
      <c r="B43" s="14" t="s">
        <v>102</v>
      </c>
      <c r="C43" s="14" t="s">
        <v>138</v>
      </c>
      <c r="D43" s="14">
        <v>1</v>
      </c>
      <c r="E43" s="14"/>
      <c r="F43" s="14"/>
    </row>
    <row r="44" spans="1:6" x14ac:dyDescent="0.25">
      <c r="A44" s="50"/>
      <c r="B44" s="14" t="s">
        <v>93</v>
      </c>
      <c r="C44" s="14" t="s">
        <v>139</v>
      </c>
      <c r="D44" s="14">
        <v>1</v>
      </c>
      <c r="E44" s="14">
        <v>7155.28</v>
      </c>
      <c r="F44" s="14"/>
    </row>
    <row r="45" spans="1:6" x14ac:dyDescent="0.25">
      <c r="A45" s="50"/>
      <c r="B45" s="14" t="s">
        <v>100</v>
      </c>
      <c r="C45" s="14" t="s">
        <v>140</v>
      </c>
      <c r="D45" s="14">
        <v>1</v>
      </c>
      <c r="E45" s="14">
        <v>5966.84</v>
      </c>
      <c r="F45" s="14"/>
    </row>
    <row r="46" spans="1:6" x14ac:dyDescent="0.25">
      <c r="A46" s="50"/>
      <c r="B46" s="14" t="s">
        <v>96</v>
      </c>
      <c r="C46" s="14" t="s">
        <v>141</v>
      </c>
      <c r="D46" s="14">
        <v>1</v>
      </c>
      <c r="E46" s="14">
        <v>5603.07</v>
      </c>
      <c r="F46" s="14"/>
    </row>
    <row r="47" spans="1:6" x14ac:dyDescent="0.25">
      <c r="A47" s="50"/>
      <c r="B47" s="14" t="s">
        <v>98</v>
      </c>
      <c r="C47" s="14" t="s">
        <v>142</v>
      </c>
      <c r="D47" s="14">
        <v>1</v>
      </c>
      <c r="E47" s="14"/>
      <c r="F47" s="14"/>
    </row>
    <row r="48" spans="1:6" x14ac:dyDescent="0.25">
      <c r="A48" s="50"/>
      <c r="B48" s="14" t="s">
        <v>124</v>
      </c>
      <c r="C48" s="14" t="s">
        <v>143</v>
      </c>
      <c r="D48" s="14">
        <v>1</v>
      </c>
      <c r="E48" s="14"/>
      <c r="F48" s="14"/>
    </row>
    <row r="49" spans="1:6" x14ac:dyDescent="0.25">
      <c r="A49" s="50"/>
      <c r="B49" s="14" t="s">
        <v>94</v>
      </c>
      <c r="C49" s="14" t="s">
        <v>95</v>
      </c>
      <c r="D49" s="14">
        <v>1</v>
      </c>
      <c r="E49" s="14"/>
      <c r="F49" s="14"/>
    </row>
    <row r="50" spans="1:6" x14ac:dyDescent="0.25">
      <c r="D50" s="72">
        <v>7</v>
      </c>
      <c r="E50">
        <f>SUM(E43:E49)</f>
        <v>18725.189999999999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Мудрова Татьяна Владимировна</cp:lastModifiedBy>
  <cp:lastPrinted>2021-11-23T01:55:20Z</cp:lastPrinted>
  <dcterms:created xsi:type="dcterms:W3CDTF">2019-12-18T01:35:55Z</dcterms:created>
  <dcterms:modified xsi:type="dcterms:W3CDTF">2022-09-08T07:58:17Z</dcterms:modified>
</cp:coreProperties>
</file>